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workbookPr defaultThemeVersion="166925"/>
  <workbookProtection/>
  <bookViews>
    <workbookView xWindow="0" yWindow="0" windowWidth="14370" windowHeight="9585"/>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Titles" localSheetId="0">表1!$2:$17</definedName>
    <definedName name="_xlnm.Print_Area" localSheetId="1">表2!$A$2:$J$53</definedName>
    <definedName name="_xlnm.Print_Area" localSheetId="2">表3!$A$2:$K$39</definedName>
    <definedName name="_xlnm.Print_Area" localSheetId="3">表4!$A$2:$M$164</definedName>
    <definedName name="_xlnm.Print_Titles" localSheetId="3">表4!$2:$6</definedName>
    <definedName name="_xlnm.Print_Area" localSheetId="4">'明細(オン)'!$A$1:$AC$74</definedName>
    <definedName name="_xlnm.Print_Titles" localSheetId="4">'明細(オン)'!$A:$F,'明細(オン)'!$1:$5</definedName>
    <definedName name="_xlnm.Print_Area" localSheetId="5">'明細(オフ)'!$A$1:$Y$5</definedName>
    <definedName name="_xlnm.Print_Titles" localSheetId="5">'明細(オフ)'!$A:$E,'明細(オフ)'!$1:$5</definedName>
  </definedNames>
  <calcPr calcId="0"/>
</workbook>
</file>

<file path=xl/sharedStrings.xml><?xml version="1.0" encoding="utf-8"?>
<sst xmlns="http://schemas.openxmlformats.org/spreadsheetml/2006/main" count="608" uniqueCount="608">
  <si>
    <t>ファンド名称：</t>
  </si>
  <si>
    <t>基準年月日：</t>
  </si>
  <si>
    <t>0</t>
  </si>
  <si>
    <t>商品分類</t>
  </si>
  <si>
    <t>190609_SMDAM Active ETF 日本ｸﾞﾛｰｽ株式</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</si>
  <si>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</si>
  <si>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</si>
  <si>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</si>
  <si>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</si>
  <si>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</si>
  <si>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</si>
  <si>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</si>
  <si>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</si>
  <si>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</si>
  <si>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</si>
  <si>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</si>
  <si>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</si>
  <si>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</si>
  <si>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</si>
  <si>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</si>
  <si>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</si>
  <si>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</si>
  <si>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</si>
  <si>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</si>
  <si>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</si>
  <si>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</si>
  <si>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</si>
  <si>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</si>
  <si>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</si>
  <si>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</si>
  <si>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</si>
  <si>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</si>
  <si>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株式</t>
  </si>
  <si>
    <t>短期・その他</t>
  </si>
  <si>
    <t>JP</t>
  </si>
  <si>
    <t>JPY</t>
  </si>
  <si>
    <t>オンバランス商品の銘柄別内訳</t>
  </si>
  <si>
    <t>1808</t>
  </si>
  <si>
    <t>2264</t>
  </si>
  <si>
    <t>2809</t>
  </si>
  <si>
    <t>2820</t>
  </si>
  <si>
    <t>285A</t>
  </si>
  <si>
    <t>3563</t>
  </si>
  <si>
    <t>3569</t>
  </si>
  <si>
    <t>3661</t>
  </si>
  <si>
    <t>4004</t>
  </si>
  <si>
    <t>4046</t>
  </si>
  <si>
    <t>4275</t>
  </si>
  <si>
    <t>4368</t>
  </si>
  <si>
    <t>4373</t>
  </si>
  <si>
    <t>4413</t>
  </si>
  <si>
    <t>4519</t>
  </si>
  <si>
    <t>4751</t>
  </si>
  <si>
    <t>5110</t>
  </si>
  <si>
    <t>5344</t>
  </si>
  <si>
    <t>5393</t>
  </si>
  <si>
    <t>5401</t>
  </si>
  <si>
    <t>5706</t>
  </si>
  <si>
    <t>5741</t>
  </si>
  <si>
    <t>5801</t>
  </si>
  <si>
    <t>5802</t>
  </si>
  <si>
    <t>5805</t>
  </si>
  <si>
    <t>6098</t>
  </si>
  <si>
    <t>6113</t>
  </si>
  <si>
    <t>6383</t>
  </si>
  <si>
    <t>6407</t>
  </si>
  <si>
    <t>6479</t>
  </si>
  <si>
    <t>6503</t>
  </si>
  <si>
    <t>6507</t>
  </si>
  <si>
    <t>6508</t>
  </si>
  <si>
    <t>6701</t>
  </si>
  <si>
    <t>6702</t>
  </si>
  <si>
    <t>6723</t>
  </si>
  <si>
    <t>6752</t>
  </si>
  <si>
    <t>6758</t>
  </si>
  <si>
    <t>6787</t>
  </si>
  <si>
    <t>6857</t>
  </si>
  <si>
    <t>6952</t>
  </si>
  <si>
    <t>6954</t>
  </si>
  <si>
    <t>6981</t>
  </si>
  <si>
    <t>7012</t>
  </si>
  <si>
    <t>7203</t>
  </si>
  <si>
    <t>7269</t>
  </si>
  <si>
    <t>7453</t>
  </si>
  <si>
    <t>7735</t>
  </si>
  <si>
    <t>7747</t>
  </si>
  <si>
    <t>7821</t>
  </si>
  <si>
    <t>7936</t>
  </si>
  <si>
    <t>7972</t>
  </si>
  <si>
    <t>7974</t>
  </si>
  <si>
    <t>8002</t>
  </si>
  <si>
    <t>8015</t>
  </si>
  <si>
    <t>8053</t>
  </si>
  <si>
    <t>8136</t>
  </si>
  <si>
    <t>8306</t>
  </si>
  <si>
    <t>8331</t>
  </si>
  <si>
    <t>8341</t>
  </si>
  <si>
    <t>8411</t>
  </si>
  <si>
    <t>8766</t>
  </si>
  <si>
    <t>8802</t>
  </si>
  <si>
    <t>9412</t>
  </si>
  <si>
    <t>9602</t>
  </si>
  <si>
    <t>1020JPY</t>
  </si>
  <si>
    <t>1090JPY</t>
  </si>
  <si>
    <t>ISINｺｰﾄﾞ</t>
  </si>
  <si>
    <t>JP3768600003</t>
  </si>
  <si>
    <t>JP3926800008</t>
  </si>
  <si>
    <t>JP3244800003</t>
  </si>
  <si>
    <t>JP3943100002</t>
  </si>
  <si>
    <t>JP3236330001</t>
  </si>
  <si>
    <t>JP3397150008</t>
  </si>
  <si>
    <t>JP3413800008</t>
  </si>
  <si>
    <t>JP3167310006</t>
  </si>
  <si>
    <t>JP3368000000</t>
  </si>
  <si>
    <t>JP3485900009</t>
  </si>
  <si>
    <t>JP3205320009</t>
  </si>
  <si>
    <t>JP3822600007</t>
  </si>
  <si>
    <t>JP3383270000</t>
  </si>
  <si>
    <t>JP3855450007</t>
  </si>
  <si>
    <t>JP3519400000</t>
  </si>
  <si>
    <t>JP3311400000</t>
  </si>
  <si>
    <t>JP3404200002</t>
  </si>
  <si>
    <t>JP3879250003</t>
  </si>
  <si>
    <t>JP3660400007</t>
  </si>
  <si>
    <t>JP3381000003</t>
  </si>
  <si>
    <t>JP3888400003</t>
  </si>
  <si>
    <t>JP3826900007</t>
  </si>
  <si>
    <t>JP3827200001</t>
  </si>
  <si>
    <t>JP3407400005</t>
  </si>
  <si>
    <t>JP3368400002</t>
  </si>
  <si>
    <t>JP3970300004</t>
  </si>
  <si>
    <t>JP3122800000</t>
  </si>
  <si>
    <t>JP3497400006</t>
  </si>
  <si>
    <t>JP3346800000</t>
  </si>
  <si>
    <t>JP3906000009</t>
  </si>
  <si>
    <t>JP3902400005</t>
  </si>
  <si>
    <t>JP3375400003</t>
  </si>
  <si>
    <t>JP3919800007</t>
  </si>
  <si>
    <t>JP3733000008</t>
  </si>
  <si>
    <t>JP3818000006</t>
  </si>
  <si>
    <t>JP3164720009</t>
  </si>
  <si>
    <t>JP3866800000</t>
  </si>
  <si>
    <t>JP3435000009</t>
  </si>
  <si>
    <t>JP3915350007</t>
  </si>
  <si>
    <t>JP3122400009</t>
  </si>
  <si>
    <t>JP3209000003</t>
  </si>
  <si>
    <t>JP3802400006</t>
  </si>
  <si>
    <t>JP3914400001</t>
  </si>
  <si>
    <t>JP3224200000</t>
  </si>
  <si>
    <t>JP3633400001</t>
  </si>
  <si>
    <t>JP3397200001</t>
  </si>
  <si>
    <t>JP3976300008</t>
  </si>
  <si>
    <t>JP3494600004</t>
  </si>
  <si>
    <t>JP3110650003</t>
  </si>
  <si>
    <t>JP3861250003</t>
  </si>
  <si>
    <t>JP3118000003</t>
  </si>
  <si>
    <t>JP3142700008</t>
  </si>
  <si>
    <t>JP3756600007</t>
  </si>
  <si>
    <t>JP3877600001</t>
  </si>
  <si>
    <t>JP3635000007</t>
  </si>
  <si>
    <t>JP3404600003</t>
  </si>
  <si>
    <t>JP3343200006</t>
  </si>
  <si>
    <t>JP3902900004</t>
  </si>
  <si>
    <t>JP3511800009</t>
  </si>
  <si>
    <t>JP3352000008</t>
  </si>
  <si>
    <t>JP3885780001</t>
  </si>
  <si>
    <t>JP3910660004</t>
  </si>
  <si>
    <t>JP3899600005</t>
  </si>
  <si>
    <t>JP3396350005</t>
  </si>
  <si>
    <t>JP3598600009</t>
  </si>
  <si>
    <t/>
  </si>
  <si>
    <t>長谷工ｺｰﾎﾟﾚｰｼﾖﾝ</t>
  </si>
  <si>
    <t>森永乳業</t>
  </si>
  <si>
    <t>ｷﾕｰﾋﾟｰ</t>
  </si>
  <si>
    <t>やまみ</t>
  </si>
  <si>
    <t>ｷｵｸｼｱﾎｰﾙﾃﾞｨﾝｸﾞｽ</t>
  </si>
  <si>
    <t>FOOD&amp;LIFE COMPAN</t>
  </si>
  <si>
    <t>ｾｰﾚﾝ</t>
  </si>
  <si>
    <t>ｴﾑｱｯﾌﾟﾎｰﾙﾃﾞｨﾝｸﾞｽ</t>
  </si>
  <si>
    <t>ﾚｿﾞﾅｯｸ･ﾎｰﾙﾃﾞｨﾝｸﾞ</t>
  </si>
  <si>
    <t>大阪ｿｰﾀﾞ</t>
  </si>
  <si>
    <t>ｶｰﾘｯﾄ</t>
  </si>
  <si>
    <t>扶桑化学工業</t>
  </si>
  <si>
    <t>ｼﾝﾌﾟﾚｸｽHD</t>
  </si>
  <si>
    <t>ﾎﾞｰﾄﾞﾙｱ</t>
  </si>
  <si>
    <t>中外製薬</t>
  </si>
  <si>
    <t>ｻｲﾊﾞｰｴｰｼﾞｪﾝﾄ</t>
  </si>
  <si>
    <t>住友ｺﾞﾑ</t>
  </si>
  <si>
    <t>MARUWA</t>
  </si>
  <si>
    <t>ﾆﾁｱｽ</t>
  </si>
  <si>
    <t>日本製鉄</t>
  </si>
  <si>
    <t>三井金属</t>
  </si>
  <si>
    <t>UACJ</t>
  </si>
  <si>
    <t>古河電工</t>
  </si>
  <si>
    <t>住友電工</t>
  </si>
  <si>
    <t>SWCC</t>
  </si>
  <si>
    <t>ﾘｸﾙｰﾄﾎｰﾙﾃﾞｨﾝｸﾞｽ</t>
  </si>
  <si>
    <t>ｱﾏﾀﾞ</t>
  </si>
  <si>
    <t>ﾀﾞｲﾌｸ</t>
  </si>
  <si>
    <t>CKD</t>
  </si>
  <si>
    <t>ﾐﾈﾍﾞｱﾐﾂﾐ</t>
  </si>
  <si>
    <t>三菱電機</t>
  </si>
  <si>
    <t>ｼﾝﾌｫﾆｱ ﾃｸﾉﾛｼﾞｰ</t>
  </si>
  <si>
    <t>明 電 舎</t>
  </si>
  <si>
    <t>日本電気</t>
  </si>
  <si>
    <t>富 士 通</t>
  </si>
  <si>
    <t>ﾙﾈｻｽｴﾚｸﾄﾛﾆｸｽ</t>
  </si>
  <si>
    <t>ﾊﾟﾅｿﾆｯｸ ﾎｰﾙﾃﾞｨﾝｸ</t>
  </si>
  <si>
    <t>ｿﾆｰｸﾞﾙｰﾌﾟ</t>
  </si>
  <si>
    <t>ﾒｲｺｰ</t>
  </si>
  <si>
    <t>ｱﾄﾞﾊﾞﾝﾃｽﾄ</t>
  </si>
  <si>
    <t>ｶ ｼ ｵ</t>
  </si>
  <si>
    <t>ﾌｧﾅｯｸ</t>
  </si>
  <si>
    <t>村田製作所</t>
  </si>
  <si>
    <t>川崎重工業</t>
  </si>
  <si>
    <t>ﾄﾖﾀ自動車</t>
  </si>
  <si>
    <t>ｽｽﾞｷ</t>
  </si>
  <si>
    <t>良品計画</t>
  </si>
  <si>
    <t>SCREENﾎｰﾙﾃﾞｨﾝｸﾞｽ</t>
  </si>
  <si>
    <t>朝日ｲﾝﾃｯｸ</t>
  </si>
  <si>
    <t>前田工繊</t>
  </si>
  <si>
    <t>ｱｼｯｸｽ</t>
  </si>
  <si>
    <t>ｲﾄｰｷ</t>
  </si>
  <si>
    <t>任 天 堂</t>
  </si>
  <si>
    <t>丸 紅</t>
  </si>
  <si>
    <t>豊田通商</t>
  </si>
  <si>
    <t>住友商事</t>
  </si>
  <si>
    <t>ｻﾝﾘｵ</t>
  </si>
  <si>
    <t>三菱UFJﾌｨﾅﾝｼｬﾙG</t>
  </si>
  <si>
    <t>千葉銀行</t>
  </si>
  <si>
    <t>七十七銀行</t>
  </si>
  <si>
    <t>みずほﾌｨﾅﾝｼｬﾙG</t>
  </si>
  <si>
    <t>東京海上HD</t>
  </si>
  <si>
    <t>三菱地所</t>
  </si>
  <si>
    <t>ｽｶﾊﾟｰJSAT</t>
  </si>
  <si>
    <t>東 宝</t>
  </si>
  <si>
    <t>ｺｰﾙ･ﾛｰﾝ(ｵｰﾊﾞｰﾅｲﾄ)(JPY)</t>
  </si>
  <si>
    <t>未収入金(JPY)</t>
  </si>
  <si>
    <t>統一ﾌﾞﾛｰｶｰ名称</t>
  </si>
  <si>
    <t>株式会社りそな銀行</t>
  </si>
  <si>
    <t>上田八木短資</t>
  </si>
  <si>
    <t>三菱UFJ信託銀行株式会社</t>
  </si>
  <si>
    <t>三井住友信託銀行株式会社</t>
  </si>
  <si>
    <t>株式及び株式と同等の性質を有するもの</t>
  </si>
  <si>
    <t>金融機関及び第一種金融商品取引業者及び保険会社向け</t>
  </si>
  <si>
    <t>有価証券等の決済に係る未収金</t>
  </si>
  <si>
    <t>時価合計</t>
  </si>
  <si>
    <t>リスクウェイト</t>
  </si>
  <si>
    <t>130</t>
  </si>
  <si>
    <t>20</t>
  </si>
  <si>
    <t>30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</si>
  <si>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</si>
  <si>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</si>
  <si>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</si>
  <si>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</si>
  <si>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</si>
  <si>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</si>
  <si>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</si>
  <si>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</si>
  <si>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</si>
  <si>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</si>
  <si>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</si>
  <si>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</si>
  <si>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</si>
  <si>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</si>
  <si>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</si>
  <si>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DIWAJPJT</t>
  </si>
  <si>
    <t>UYTCJPJT</t>
  </si>
  <si>
    <t>MTBCJPJT</t>
  </si>
  <si>
    <t>STBCJPJ2</t>
  </si>
  <si>
    <t>190609</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</si>
  <si>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</si>
  <si>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</si>
  <si>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</si>
  <si>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</si>
  <si>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</si>
  <si>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</si>
  <si>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</si>
  <si>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</si>
  <si>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</si>
  <si>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</si>
  <si>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</si>
  <si>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</si>
  <si>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</si>
  <si>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</si>
  <si>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</si>
  <si>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</si>
  <si>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</si>
  <si>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</si>
  <si>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</si>
  <si>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</si>
  <si>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</si>
  <si>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</si>
  <si>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</si>
  <si>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</si>
  <si>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</si>
  <si>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</si>
  <si>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</si>
  <si>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</si>
  <si>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</si>
  <si>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</si>
  <si>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</si>
  <si>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</si>
  <si>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</si>
  <si>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</si>
  <si>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</si>
  <si>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</si>
  <si>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</si>
  <si>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</si>
  <si>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</si>
  <si>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</si>
  <si>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</si>
  <si>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</si>
  <si>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</si>
  <si>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</si>
  <si>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</si>
  <si>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</si>
  <si>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</si>
  <si>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</si>
  <si>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</si>
  <si>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</si>
  <si>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</si>
  <si>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</si>
  <si>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</si>
  <si>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</si>
  <si>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</si>
  <si>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</si>
  <si>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</si>
  <si>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</si>
  <si>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</si>
  <si>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</si>
  <si>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</si>
  <si>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</si>
  <si>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</si>
  <si>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</si>
  <si>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</si>
  <si>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</si>
  <si>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</si>
  <si>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</si>
  <si>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</si>
  <si>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</si>
  <si>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</si>
  <si>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</si>
  <si>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</si>
  <si>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</si>
  <si>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</si>
  <si>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</si>
  <si>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</si>
  <si>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</si>
  <si>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</si>
  <si>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</si>
  <si>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</si>
  <si>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</si>
  <si>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</si>
  <si>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</si>
  <si>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</si>
  <si>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</si>
  <si>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</si>
  <si>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</si>
  <si>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</si>
  <si>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</si>
  <si>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</si>
  <si>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</si>
  <si>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</si>
  <si>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</si>
  <si>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</si>
  <si>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</si>
  <si>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</si>
  <si>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</si>
  <si>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</si>
  <si>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</si>
  <si>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</si>
  <si>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</si>
  <si>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</si>
  <si>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</si>
  <si>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</si>
  <si>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</si>
  <si>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</si>
  <si>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</si>
  <si>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</si>
  <si>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</si>
  <si>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</si>
  <si>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</si>
  <si>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</si>
  <si>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</si>
  <si>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</si>
  <si>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</si>
  <si>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</si>
  <si>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</si>
  <si>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</si>
  <si>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</si>
  <si>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</si>
  <si>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</si>
  <si>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</si>
  <si>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</si>
  <si>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</si>
  <si>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</si>
  <si>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</si>
  <si>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</si>
  <si>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</si>
  <si>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</si>
  <si>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</si>
  <si>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</si>
  <si>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</si>
  <si>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</si>
  <si>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</si>
  <si>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</si>
  <si>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</si>
  <si>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</si>
  <si>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</si>
  <si>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</si>
  <si>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</si>
  <si>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</si>
  <si>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</si>
  <si>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</si>
  <si>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</si>
  <si>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</si>
  <si>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</si>
  <si>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</si>
  <si>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</si>
  <si>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</si>
  <si>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</si>
  <si>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</si>
  <si>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</si>
  <si>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</si>
  <si>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</si>
  <si>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</si>
  <si>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</si>
  <si>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</si>
  <si>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</si>
  <si>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</si>
  <si>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</si>
  <si>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</si>
  <si>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</si>
  <si>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</si>
  <si>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</si>
  <si>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</si>
  <si>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</si>
  <si>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</si>
  <si>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</si>
  <si>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</si>
  <si>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</si>
  <si>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</si>
  <si>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</si>
  <si>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</si>
  <si>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</si>
  <si>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</si>
  <si>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</si>
  <si>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</si>
  <si>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</si>
  <si>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</si>
  <si>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</si>
  <si>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</si>
  <si>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</si>
  <si>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</si>
  <si>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</si>
  <si>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</si>
  <si>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</si>
  <si>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</si>
  <si>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</si>
  <si>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</si>
  <si>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</si>
  <si>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</si>
  <si>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</si>
  <si>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</si>
  <si>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</si>
  <si>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</si>
  <si>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</si>
  <si>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</si>
  <si>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</si>
  <si>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</si>
  <si>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</si>
  <si>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</si>
  <si>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</si>
  <si>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</si>
  <si>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</si>
  <si>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</si>
  <si>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</si>
  <si>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</si>
  <si>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</si>
  <si>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</si>
  <si>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</si>
  <si>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</si>
  <si>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</si>
  <si>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</si>
  <si>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</si>
  <si>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</si>
  <si>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</si>
  <si>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</si>
  <si>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</si>
  <si>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</si>
  <si>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</si>
  <si>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</si>
  <si>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</si>
  <si>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</si>
  <si>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</si>
  <si>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</si>
  <si>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</si>
  <si>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</si>
  <si>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</si>
  <si>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</si>
  <si>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</si>
  <si>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</si>
  <si>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</si>
  <si>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</si>
  <si>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</si>
  <si>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</si>
  <si>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</si>
  <si>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</si>
  <si>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</si>
  <si>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</si>
  <si>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</si>
  <si>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</si>
  <si>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</si>
  <si>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</si>
  <si>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</si>
  <si>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</si>
  <si>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</si>
  <si>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</si>
  <si>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</si>
  <si>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</si>
  <si>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</si>
  <si>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</si>
  <si>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</si>
  <si>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</si>
  <si>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</si>
  <si>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</si>
  <si>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</si>
  <si>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</si>
  <si>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</si>
  <si>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</si>
  <si>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</si>
  <si>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</si>
  <si>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</si>
  <si>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</si>
  <si>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</si>
  <si>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</si>
  <si>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</si>
  <si>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</si>
  <si>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</si>
  <si>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</si>
  <si>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</si>
  <si>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</si>
  <si>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</si>
  <si>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</si>
  <si>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</si>
  <si>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</si>
  <si>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</si>
  <si>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</si>
  <si>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</si>
  <si>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</si>
  <si>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</si>
  <si>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</si>
  <si>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</si>
  <si>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</si>
  <si>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</si>
  <si>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</si>
  <si>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</si>
  <si>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</si>
  <si>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</si>
  <si>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</si>
  <si>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</si>
  <si>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</si>
  <si>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</si>
  <si>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</si>
  <si>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</si>
  <si>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</si>
  <si>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</si>
  <si>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</si>
  <si>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</si>
  <si>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</si>
  <si>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</si>
  <si>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</si>
  <si>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</si>
  <si>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</si>
  <si>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</si>
  <si>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</si>
  <si>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</si>
  <si>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</si>
  <si>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</si>
  <si>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</si>
  <si>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</si>
  <si>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</si>
  <si>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</si>
  <si>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</si>
  <si>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</si>
  <si>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</si>
  <si>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</si>
  <si>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</si>
  <si>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</si>
  <si>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03 月 27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</si>
  <si>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</si>
  <si>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</si>
  <si>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</si>
  <si>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</si>
  <si>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</si>
  <si>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</si>
  <si>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</si>
  <si>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</si>
  <si>
    <t/>
  </si>
  <si>
    <t/>
  </si>
  <si>
    <t/>
  </si>
  <si>
    <t/>
  </si>
  <si>
    <t/>
  </si>
  <si>
    <t/>
  </si>
  <si>
    <t/>
  </si>
  <si>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</sst>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2" formatCode="yyyy/m/d;@"/>
    <numFmt numFmtId="83" formatCode="#,##0_ "/>
    <numFmt numFmtId="84" formatCode=";;;"/>
    <numFmt numFmtId="85" formatCode="#,##0_);[Red]\(#,##0\)"/>
    <numFmt numFmtId="86" formatCode="#,"/>
    <numFmt numFmtId="87" formatCode="#,##0_ \(&quot;円&quot;\)"/>
  </numFmts>
  <fonts count="11">
    <font>
      <sz val="11"/>
      <color theme="1"/>
      <name val="ＭＳ Ｐゴシック"/>
      <family val="2"/>
    </font>
    <font>
      <sz val="9"/>
      <name val="ＭＳ ゴシック"/>
      <family val="3"/>
      <charset val="128"/>
    </font>
    <font>
      <sz val="11"/>
      <color theme="1"/>
      <name val="ＭＳ Ｐ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2"/>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3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1" fillId="0" borderId="0" xfId="1" applyNumberFormat="1" applyFont="1" applyAlignment="1">
      <alignment vertical="center"/>
    </xf>
    <xf numFmtId="82"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83" fontId="1" fillId="2" borderId="1" xfId="1" applyNumberFormat="1" applyFont="1" applyFill="1" applyBorder="1" applyAlignment="1">
      <alignment horizontal="center" vertical="center"/>
    </xf>
    <xf numFmtId="83" fontId="1" fillId="2" borderId="1" xfId="1" applyNumberFormat="1" applyFont="1" applyFill="1" applyBorder="1" applyAlignment="1">
      <alignment horizontal="center" vertical="center" wrapText="1"/>
    </xf>
    <xf numFmtId="83" fontId="1" fillId="2" borderId="2" xfId="1" applyNumberFormat="1" applyFont="1" applyFill="1" applyBorder="1" applyAlignment="1">
      <alignment horizontal="center" vertical="center" wrapText="1"/>
    </xf>
    <xf numFmtId="83" fontId="1" fillId="2" borderId="3"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xf numFmtId="0" fontId="1" fillId="2" borderId="1" xfId="1" applyFont="1" applyFill="1" applyBorder="1" applyAlignment="1">
      <alignment horizontal="center" vertical="center" wrapText="1"/>
    </xf>
    <xf numFmtId="84"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83" fontId="1" fillId="2" borderId="2" xfId="1" applyNumberFormat="1" applyFont="1" applyFill="1" applyBorder="1" applyAlignment="1">
      <alignment horizontal="center" vertical="center"/>
    </xf>
    <xf numFmtId="0" fontId="1" fillId="0" borderId="0" xfId="1" applyNumberFormat="1" applyFont="1" applyFill="1" applyBorder="1" applyAlignment="1">
      <alignment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38" fontId="1" fillId="0" borderId="4" xfId="1" applyNumberFormat="1" applyFont="1" applyBorder="1" applyAlignment="1">
      <alignment shrinkToFit="1"/>
    </xf>
    <xf numFmtId="49" fontId="1" fillId="2" borderId="7" xfId="1" applyNumberFormat="1" applyFont="1" applyFill="1" applyBorder="1" applyAlignment="1">
      <alignment horizontal="center" vertical="center"/>
    </xf>
    <xf numFmtId="0" fontId="1" fillId="2" borderId="2" xfId="1" applyFont="1" applyFill="1" applyBorder="1" applyAlignment="1">
      <alignment horizontal="center" vertical="center"/>
    </xf>
    <xf numFmtId="0" fontId="1" fillId="0" borderId="4" xfId="1" applyFont="1" applyBorder="1" applyAlignment="1">
      <alignment shrinkToFit="1"/>
    </xf>
    <xf numFmtId="49" fontId="1" fillId="2" borderId="8" xfId="1" applyNumberFormat="1" applyFont="1" applyFill="1" applyBorder="1" applyAlignment="1">
      <alignment horizontal="center" vertical="center" wrapText="1"/>
    </xf>
    <xf numFmtId="84" fontId="1" fillId="0" borderId="0" xfId="1" applyNumberFormat="1" applyFont="1"/>
    <xf numFmtId="49" fontId="4" fillId="0" borderId="9" xfId="1" applyNumberFormat="1" applyFont="1" applyFill="1" applyBorder="1" applyAlignment="1">
      <alignment vertical="center"/>
    </xf>
    <xf numFmtId="49" fontId="3" fillId="3" borderId="0" xfId="1" applyNumberFormat="1" applyFont="1" applyFill="1" applyAlignment="1">
      <alignment horizontal="left"/>
    </xf>
    <xf numFmtId="0" fontId="3" fillId="0" borderId="0" xfId="1" applyFont="1" applyFill="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0" fontId="3" fillId="0" borderId="15" xfId="1" quotePrefix="1" applyFont="1" applyFill="1" applyBorder="1" applyAlignment="1">
      <alignment vertical="center"/>
    </xf>
    <xf numFmtId="0" fontId="3" fillId="0" borderId="17" xfId="1" quotePrefix="1" applyFont="1" applyFill="1" applyBorder="1" applyAlignment="1">
      <alignment vertical="center"/>
    </xf>
    <xf numFmtId="0" fontId="3" fillId="0" borderId="20" xfId="1" quotePrefix="1" applyFont="1" applyFill="1" applyBorder="1" applyAlignment="1">
      <alignment vertical="center"/>
    </xf>
    <xf numFmtId="35" fontId="3" fillId="0" borderId="20" xfId="1" quotePrefix="1" applyNumberFormat="1" applyFont="1" applyFill="1" applyBorder="1" applyAlignment="1">
      <alignment horizontal="left" vertical="center"/>
    </xf>
    <xf numFmtId="0" fontId="3" fillId="0" borderId="21" xfId="1" quotePrefix="1" applyFont="1" applyFill="1" applyBorder="1" applyAlignment="1">
      <alignment vertical="center"/>
    </xf>
    <xf numFmtId="35" fontId="3" fillId="0" borderId="15" xfId="1" quotePrefix="1" applyNumberFormat="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0" borderId="25" xfId="1" quotePrefix="1" applyFont="1" applyFill="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Fill="1" applyBorder="1" applyAlignment="1">
      <alignment vertical="center"/>
    </xf>
    <xf numFmtId="0" fontId="3" fillId="0" borderId="27" xfId="1" quotePrefix="1" applyFont="1" applyFill="1" applyBorder="1" applyAlignment="1">
      <alignment vertical="center"/>
    </xf>
    <xf numFmtId="35" fontId="3" fillId="0" borderId="18" xfId="1" quotePrefix="1" applyNumberFormat="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5" fillId="0" borderId="0" xfId="1" applyFont="1" applyFill="1" applyAlignment="1">
      <alignment horizontal="left" vertical="top" wrapText="1"/>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2" xfId="1" applyFont="1" applyFill="1" applyBorder="1" applyAlignment="1">
      <alignment horizontal="left" vertical="center"/>
    </xf>
    <xf numFmtId="0" fontId="3" fillId="0" borderId="8"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3"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8" xfId="1" applyFont="1" applyFill="1" applyBorder="1" applyAlignment="1">
      <alignment horizontal="left"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5" xfId="1" applyFont="1" applyFill="1" applyBorder="1" applyAlignment="1">
      <alignmen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38" xfId="1" applyFont="1" applyFill="1" applyBorder="1" applyAlignment="1">
      <alignment horizontal="left" vertical="center"/>
    </xf>
    <xf numFmtId="0" fontId="3" fillId="0" borderId="3"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0" borderId="40" xfId="1" applyFont="1" applyBorder="1" applyAlignment="1">
      <alignment horizontal="left" vertical="center"/>
    </xf>
    <xf numFmtId="0" fontId="3" fillId="3" borderId="0" xfId="1" applyFont="1" applyFill="1" applyAlignment="1">
      <alignment horizontal="righ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83" fontId="3" fillId="0" borderId="3" xfId="1" applyNumberFormat="1" applyFont="1" applyFill="1" applyBorder="1" applyAlignment="1">
      <alignment horizontal="right" vertical="center" shrinkToFit="1"/>
    </xf>
    <xf numFmtId="83" fontId="3" fillId="0" borderId="1" xfId="1" applyNumberFormat="1" applyFont="1" applyFill="1" applyBorder="1" applyAlignment="1">
      <alignment horizontal="right" vertical="center" shrinkToFit="1"/>
    </xf>
    <xf numFmtId="83" fontId="3" fillId="0" borderId="32" xfId="1" applyNumberFormat="1" applyFont="1" applyFill="1" applyBorder="1" applyAlignment="1">
      <alignment horizontal="right" vertical="center" shrinkToFit="1"/>
    </xf>
    <xf numFmtId="83" fontId="3" fillId="0" borderId="33" xfId="1" applyNumberFormat="1" applyFont="1" applyFill="1" applyBorder="1" applyAlignment="1">
      <alignment horizontal="right" vertical="center" shrinkToFit="1"/>
    </xf>
    <xf numFmtId="83" fontId="3" fillId="0" borderId="34" xfId="1" applyNumberFormat="1" applyFont="1" applyFill="1" applyBorder="1" applyAlignment="1">
      <alignment horizontal="right" vertical="center" shrinkToFit="1"/>
    </xf>
    <xf numFmtId="83" fontId="3" fillId="0" borderId="8" xfId="1" applyNumberFormat="1" applyFont="1" applyFill="1" applyBorder="1" applyAlignment="1">
      <alignment horizontal="right" vertical="center" shrinkToFit="1"/>
    </xf>
    <xf numFmtId="83" fontId="3" fillId="0" borderId="2" xfId="1" applyNumberFormat="1" applyFont="1" applyFill="1" applyBorder="1" applyAlignment="1">
      <alignment horizontal="right" vertical="center" shrinkToFit="1"/>
    </xf>
    <xf numFmtId="83" fontId="3" fillId="0" borderId="39" xfId="1" applyNumberFormat="1" applyFont="1" applyFill="1" applyBorder="1" applyAlignment="1">
      <alignment horizontal="right" vertical="center" shrinkToFit="1"/>
    </xf>
    <xf numFmtId="85" fontId="3" fillId="6" borderId="43" xfId="1" applyNumberFormat="1" applyFont="1" applyFill="1" applyBorder="1" applyAlignment="1">
      <alignment horizontal="right" vertical="center"/>
    </xf>
    <xf numFmtId="85" fontId="3" fillId="6" borderId="44" xfId="1" applyNumberFormat="1" applyFont="1" applyFill="1" applyBorder="1" applyAlignment="1">
      <alignment horizontal="right" vertical="center"/>
    </xf>
    <xf numFmtId="85" fontId="3" fillId="6" borderId="45" xfId="1" applyNumberFormat="1" applyFont="1" applyFill="1" applyBorder="1" applyAlignment="1">
      <alignment horizontal="right" vertical="center"/>
    </xf>
    <xf numFmtId="83" fontId="3" fillId="0" borderId="32" xfId="1" quotePrefix="1" applyNumberFormat="1" applyFont="1" applyFill="1" applyBorder="1" applyAlignment="1">
      <alignment horizontal="right" vertical="center" shrinkToFit="1"/>
    </xf>
    <xf numFmtId="83" fontId="3" fillId="0" borderId="33" xfId="1" quotePrefix="1" applyNumberFormat="1" applyFont="1" applyFill="1" applyBorder="1" applyAlignment="1">
      <alignment horizontal="right" vertical="center" shrinkToFit="1"/>
    </xf>
    <xf numFmtId="83" fontId="3" fillId="0" borderId="34" xfId="1" quotePrefix="1" applyNumberFormat="1" applyFont="1" applyFill="1" applyBorder="1" applyAlignment="1">
      <alignment horizontal="right" vertical="center" shrinkToFit="1"/>
    </xf>
    <xf numFmtId="83"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0" fontId="1" fillId="0" borderId="2" xfId="1" applyFont="1" applyFill="1" applyBorder="1" applyAlignment="1">
      <alignment horizontal="center" vertical="center" wrapText="1"/>
    </xf>
    <xf numFmtId="0" fontId="1" fillId="0" borderId="31" xfId="1" applyFont="1" applyFill="1" applyBorder="1" applyAlignment="1">
      <alignment horizontal="center" vertical="center" wrapText="1"/>
    </xf>
    <xf numFmtId="83" fontId="3" fillId="0" borderId="3" xfId="1" quotePrefix="1" applyNumberFormat="1" applyFont="1" applyFill="1" applyBorder="1" applyAlignment="1">
      <alignment horizontal="right" vertical="center" shrinkToFit="1"/>
    </xf>
    <xf numFmtId="83" fontId="3" fillId="0" borderId="1" xfId="1" quotePrefix="1" applyNumberFormat="1" applyFont="1" applyFill="1" applyBorder="1" applyAlignment="1">
      <alignment horizontal="right" vertical="center" shrinkToFit="1"/>
    </xf>
    <xf numFmtId="83" fontId="3" fillId="0" borderId="2" xfId="1" quotePrefix="1" applyNumberFormat="1" applyFont="1" applyFill="1" applyBorder="1" applyAlignment="1">
      <alignment horizontal="right" vertical="center" shrinkToFit="1"/>
    </xf>
    <xf numFmtId="83" fontId="3" fillId="6" borderId="43" xfId="1" quotePrefix="1" applyNumberFormat="1" applyFont="1" applyFill="1" applyBorder="1" applyAlignment="1">
      <alignment horizontal="right" vertical="center"/>
    </xf>
    <xf numFmtId="83" fontId="3" fillId="6" borderId="44" xfId="1" quotePrefix="1" applyNumberFormat="1" applyFont="1" applyFill="1" applyBorder="1" applyAlignment="1">
      <alignment horizontal="right" vertical="center"/>
    </xf>
    <xf numFmtId="83"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0" fontId="6" fillId="0" borderId="2" xfId="1" applyFont="1" applyFill="1" applyBorder="1" applyAlignment="1">
      <alignment horizontal="center" vertical="center" wrapText="1"/>
    </xf>
    <xf numFmtId="0" fontId="6" fillId="0" borderId="31" xfId="1" applyFont="1" applyFill="1" applyBorder="1" applyAlignment="1">
      <alignment horizontal="center" vertical="center" wrapText="1"/>
    </xf>
    <xf numFmtId="14" fontId="5" fillId="0" borderId="0" xfId="1" applyNumberFormat="1" applyFont="1" applyAlignment="1">
      <alignment vertical="center"/>
    </xf>
    <xf numFmtId="2" fontId="3" fillId="0" borderId="0" xfId="1" applyNumberFormat="1" applyFont="1" applyAlignment="1">
      <alignment vertical="center" shrinkToFit="1"/>
    </xf>
    <xf numFmtId="0" fontId="1" fillId="0" borderId="8" xfId="1" applyFont="1" applyFill="1" applyBorder="1" applyAlignment="1">
      <alignment horizontal="center" vertical="center" wrapText="1"/>
    </xf>
    <xf numFmtId="0" fontId="3" fillId="0" borderId="0" xfId="1" applyFont="1" applyAlignment="1">
      <alignment horizontal="right" vertical="center"/>
    </xf>
    <xf numFmtId="0" fontId="3" fillId="0" borderId="0" xfId="1" quotePrefix="1" applyFont="1" applyBorder="1" applyAlignment="1">
      <alignment horizontal="left" vertical="center"/>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85" fontId="3" fillId="5" borderId="48" xfId="1" applyNumberFormat="1" applyFont="1" applyFill="1" applyBorder="1" applyAlignment="1">
      <alignment horizontal="right" vertical="center"/>
    </xf>
    <xf numFmtId="85" fontId="3" fillId="5" borderId="45" xfId="1" applyNumberFormat="1" applyFont="1" applyFill="1" applyBorder="1" applyAlignment="1">
      <alignment horizontal="right" vertical="center"/>
    </xf>
    <xf numFmtId="85" fontId="3" fillId="5" borderId="43" xfId="1" applyNumberFormat="1" applyFont="1" applyFill="1" applyBorder="1" applyAlignment="1">
      <alignment horizontal="right" vertical="center"/>
    </xf>
    <xf numFmtId="85" fontId="3" fillId="5" borderId="44" xfId="1" applyNumberFormat="1" applyFont="1" applyFill="1" applyBorder="1" applyAlignment="1">
      <alignment horizontal="right" vertical="center"/>
    </xf>
    <xf numFmtId="85" fontId="3" fillId="5" borderId="49" xfId="1" applyNumberFormat="1" applyFont="1" applyFill="1" applyBorder="1" applyAlignment="1">
      <alignment horizontal="right" vertical="center"/>
    </xf>
    <xf numFmtId="85" fontId="3" fillId="6" borderId="49" xfId="1" applyNumberFormat="1" applyFont="1" applyFill="1" applyBorder="1" applyAlignment="1">
      <alignment horizontal="right" vertical="center"/>
    </xf>
    <xf numFmtId="85" fontId="3" fillId="6" borderId="50" xfId="1" applyNumberFormat="1" applyFont="1" applyFill="1" applyBorder="1" applyAlignment="1">
      <alignment horizontal="right" vertical="center"/>
    </xf>
    <xf numFmtId="85" fontId="3" fillId="6" borderId="48" xfId="1" applyNumberFormat="1" applyFont="1" applyFill="1" applyBorder="1" applyAlignment="1">
      <alignment horizontal="right" vertical="center"/>
    </xf>
    <xf numFmtId="85"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83"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0" fontId="0" fillId="0" borderId="0" xfId="0">
      <protection locked="0"/>
    </xf>
    <xf numFmtId="49" fontId="4" fillId="0" borderId="9" xfId="1" applyNumberFormat="1" applyFont="1" applyBorder="1" applyAlignment="1">
      <alignment vertical="center"/>
    </xf>
    <xf numFmtId="49" fontId="3" fillId="0" borderId="0" xfId="1" applyNumberFormat="1" applyFont="1" applyAlignment="1">
      <alignment horizontal="left" vertical="center" shrinkToFit="1"/>
    </xf>
    <xf numFmtId="0" fontId="3" fillId="0" borderId="0" xfId="1" applyFont="1" applyBorder="1" applyAlignment="1">
      <alignment vertical="center"/>
    </xf>
    <xf numFmtId="0" fontId="3" fillId="0" borderId="19" xfId="1" applyFont="1" applyFill="1" applyBorder="1" applyAlignment="1">
      <alignment vertical="center"/>
    </xf>
    <xf numFmtId="0" fontId="3" fillId="0" borderId="19" xfId="1" quotePrefix="1" applyFont="1" applyBorder="1" applyAlignment="1">
      <alignment vertical="center"/>
    </xf>
    <xf numFmtId="0" fontId="3" fillId="0" borderId="14" xfId="1" quotePrefix="1" applyFont="1" applyFill="1" applyBorder="1" applyAlignment="1">
      <alignment vertical="center"/>
    </xf>
    <xf numFmtId="0" fontId="3" fillId="0" borderId="14" xfId="1" quotePrefix="1" applyFont="1" applyBorder="1" applyAlignment="1">
      <alignment vertical="center"/>
    </xf>
    <xf numFmtId="0" fontId="1" fillId="5" borderId="14" xfId="1" applyFont="1" applyFill="1" applyBorder="1" applyAlignment="1">
      <alignment horizontal="left" vertical="center" shrinkToFit="1"/>
    </xf>
    <xf numFmtId="0" fontId="3" fillId="0" borderId="64" xfId="1" quotePrefix="1" applyFont="1" applyBorder="1" applyAlignment="1">
      <alignment vertical="center"/>
    </xf>
    <xf numFmtId="0" fontId="3" fillId="0" borderId="0" xfId="1" applyFont="1" applyAlignment="1">
      <alignment vertical="center"/>
    </xf>
    <xf numFmtId="0" fontId="3" fillId="0" borderId="0" xfId="1" applyFont="1" applyFill="1" applyAlignment="1">
      <alignment vertical="top" wrapText="1"/>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1" fillId="5" borderId="7" xfId="1" quotePrefix="1" applyFont="1" applyFill="1" applyBorder="1" applyAlignment="1">
      <alignment horizontal="left" vertical="center" shrinkToFi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0" xfId="1" quotePrefix="1" applyFont="1" applyAlignment="1">
      <alignment horizontal="center" vertical="center"/>
    </xf>
    <xf numFmtId="0" fontId="3" fillId="0" borderId="65" xfId="1" applyFont="1" applyBorder="1" applyAlignment="1">
      <alignment horizontal="center" vertical="center"/>
    </xf>
    <xf numFmtId="0" fontId="3" fillId="0" borderId="66" xfId="1" applyFont="1" applyBorder="1" applyAlignment="1">
      <alignment horizontal="center" vertical="center"/>
    </xf>
    <xf numFmtId="86" fontId="3" fillId="5" borderId="67" xfId="1" applyNumberFormat="1" applyFont="1" applyFill="1" applyBorder="1" applyAlignment="1">
      <alignment vertical="center"/>
    </xf>
    <xf numFmtId="83" fontId="3" fillId="0" borderId="68" xfId="1" quotePrefix="1" applyNumberFormat="1" applyFont="1" applyFill="1" applyBorder="1" applyAlignment="1">
      <alignment horizontal="right" vertical="center" shrinkToFit="1"/>
    </xf>
    <xf numFmtId="83" fontId="3" fillId="0" borderId="69" xfId="1" quotePrefix="1" applyNumberFormat="1" applyFont="1" applyFill="1" applyBorder="1" applyAlignment="1">
      <alignment horizontal="right" vertical="center" shrinkToFit="1"/>
    </xf>
    <xf numFmtId="85" fontId="3" fillId="5" borderId="70" xfId="1" applyNumberFormat="1" applyFont="1" applyFill="1" applyBorder="1" applyAlignment="1">
      <alignment horizontal="right" vertical="center"/>
    </xf>
    <xf numFmtId="83" fontId="3" fillId="0" borderId="71" xfId="1" quotePrefix="1" applyNumberFormat="1" applyFont="1" applyFill="1" applyBorder="1" applyAlignment="1">
      <alignment horizontal="right" vertical="center" shrinkToFit="1"/>
    </xf>
    <xf numFmtId="85" fontId="3" fillId="5" borderId="72" xfId="1" applyNumberFormat="1" applyFont="1" applyFill="1" applyBorder="1" applyAlignment="1">
      <alignment horizontal="right" vertical="center"/>
    </xf>
    <xf numFmtId="83" fontId="3" fillId="0" borderId="5" xfId="1" quotePrefix="1" applyNumberFormat="1" applyFont="1" applyFill="1" applyBorder="1" applyAlignment="1">
      <alignment horizontal="right" vertical="center" shrinkToFit="1"/>
    </xf>
    <xf numFmtId="83" fontId="3" fillId="0" borderId="5" xfId="1" applyNumberFormat="1" applyFont="1" applyBorder="1" applyAlignment="1">
      <alignment horizontal="right" vertical="center" shrinkToFit="1"/>
    </xf>
    <xf numFmtId="85" fontId="1" fillId="5" borderId="73" xfId="1" quotePrefix="1" applyNumberFormat="1" applyFont="1" applyFill="1" applyBorder="1" applyAlignment="1">
      <alignment horizontal="right" vertical="center"/>
    </xf>
    <xf numFmtId="85" fontId="3" fillId="5" borderId="74" xfId="1" applyNumberFormat="1" applyFont="1" applyFill="1" applyBorder="1" applyAlignment="1">
      <alignment horizontal="right" vertical="center"/>
    </xf>
    <xf numFmtId="0" fontId="3" fillId="0" borderId="75" xfId="1" applyFont="1" applyBorder="1" applyAlignment="1">
      <alignment horizontal="center" vertical="center"/>
    </xf>
    <xf numFmtId="0" fontId="3" fillId="0" borderId="75" xfId="1" quotePrefix="1" applyFont="1" applyBorder="1" applyAlignment="1">
      <alignment horizontal="center" vertical="center"/>
    </xf>
    <xf numFmtId="0" fontId="3" fillId="0" borderId="76" xfId="1" applyFont="1" applyBorder="1" applyAlignment="1">
      <alignment horizontal="center" vertical="center" wrapText="1"/>
    </xf>
    <xf numFmtId="86" fontId="3" fillId="5" borderId="77" xfId="1" applyNumberFormat="1" applyFont="1" applyFill="1" applyBorder="1" applyAlignment="1">
      <alignment vertical="center"/>
    </xf>
    <xf numFmtId="83" fontId="3" fillId="0" borderId="78" xfId="1" quotePrefix="1" applyNumberFormat="1" applyFont="1" applyFill="1" applyBorder="1" applyAlignment="1">
      <alignment horizontal="right" vertical="center" shrinkToFit="1"/>
    </xf>
    <xf numFmtId="83" fontId="3" fillId="0" borderId="79" xfId="1" quotePrefix="1" applyNumberFormat="1" applyFont="1" applyFill="1" applyBorder="1" applyAlignment="1">
      <alignment horizontal="right" vertical="center" shrinkToFit="1"/>
    </xf>
    <xf numFmtId="85" fontId="3" fillId="5" borderId="80" xfId="1" applyNumberFormat="1" applyFont="1" applyFill="1" applyBorder="1" applyAlignment="1">
      <alignment horizontal="right" vertical="center"/>
    </xf>
    <xf numFmtId="83" fontId="3" fillId="0" borderId="81" xfId="1" quotePrefix="1" applyNumberFormat="1" applyFont="1" applyFill="1" applyBorder="1" applyAlignment="1">
      <alignment horizontal="right" vertical="center" shrinkToFit="1"/>
    </xf>
    <xf numFmtId="85" fontId="3" fillId="5" borderId="82" xfId="1" applyNumberFormat="1" applyFont="1" applyFill="1" applyBorder="1" applyAlignment="1">
      <alignment horizontal="right" vertical="center"/>
    </xf>
    <xf numFmtId="83" fontId="3" fillId="0" borderId="83" xfId="1" quotePrefix="1" applyNumberFormat="1" applyFont="1" applyFill="1" applyBorder="1" applyAlignment="1">
      <alignment horizontal="right" vertical="center" shrinkToFit="1"/>
    </xf>
    <xf numFmtId="83" fontId="3" fillId="0" borderId="6" xfId="1" applyNumberFormat="1" applyFont="1" applyBorder="1" applyAlignment="1">
      <alignment horizontal="right" vertical="center" shrinkToFit="1"/>
    </xf>
    <xf numFmtId="85" fontId="1" fillId="5" borderId="84" xfId="1" quotePrefix="1" applyNumberFormat="1" applyFont="1" applyFill="1" applyBorder="1" applyAlignment="1">
      <alignment horizontal="right" vertical="center"/>
    </xf>
    <xf numFmtId="85"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86" xfId="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8" xfId="1" applyFont="1" applyBorder="1" applyAlignment="1">
      <alignment horizontal="center" vertical="center"/>
    </xf>
    <xf numFmtId="0" fontId="3" fillId="0" borderId="89" xfId="1" applyFont="1" applyBorder="1" applyAlignment="1">
      <alignment horizontal="center" vertical="center" wrapText="1"/>
    </xf>
    <xf numFmtId="86" fontId="3" fillId="5" borderId="90" xfId="1" applyNumberFormat="1" applyFont="1" applyFill="1" applyBorder="1" applyAlignment="1">
      <alignment vertical="center"/>
    </xf>
    <xf numFmtId="83" fontId="3" fillId="0" borderId="91" xfId="1" quotePrefix="1" applyNumberFormat="1" applyFont="1" applyFill="1" applyBorder="1" applyAlignment="1">
      <alignment horizontal="right" vertical="center" shrinkToFit="1"/>
    </xf>
    <xf numFmtId="83" fontId="3" fillId="0" borderId="92" xfId="1" quotePrefix="1" applyNumberFormat="1" applyFont="1" applyFill="1" applyBorder="1" applyAlignment="1">
      <alignment horizontal="right" vertical="center" shrinkToFit="1"/>
    </xf>
    <xf numFmtId="85" fontId="3" fillId="5" borderId="93" xfId="1" applyNumberFormat="1" applyFont="1" applyFill="1" applyBorder="1" applyAlignment="1">
      <alignment horizontal="right" vertical="center"/>
    </xf>
    <xf numFmtId="83" fontId="3" fillId="0" borderId="94" xfId="1" quotePrefix="1" applyNumberFormat="1" applyFont="1" applyFill="1" applyBorder="1" applyAlignment="1">
      <alignment horizontal="right" vertical="center" shrinkToFit="1"/>
    </xf>
    <xf numFmtId="85" fontId="3" fillId="5" borderId="95" xfId="1" applyNumberFormat="1" applyFont="1" applyFill="1" applyBorder="1" applyAlignment="1">
      <alignment horizontal="right" vertical="center"/>
    </xf>
    <xf numFmtId="83" fontId="3" fillId="0" borderId="7" xfId="1" quotePrefix="1" applyNumberFormat="1" applyFont="1" applyFill="1" applyBorder="1" applyAlignment="1">
      <alignment horizontal="right" vertical="center" shrinkToFit="1"/>
    </xf>
    <xf numFmtId="83" fontId="3" fillId="0" borderId="96" xfId="1" quotePrefix="1" applyNumberFormat="1" applyFont="1" applyFill="1" applyBorder="1" applyAlignment="1">
      <alignment horizontal="right" vertical="center" shrinkToFit="1"/>
    </xf>
    <xf numFmtId="83" fontId="3" fillId="0" borderId="7" xfId="1" applyNumberFormat="1" applyFont="1" applyBorder="1" applyAlignment="1">
      <alignment horizontal="right" vertical="center" shrinkToFit="1"/>
    </xf>
    <xf numFmtId="85" fontId="1" fillId="5" borderId="97" xfId="1" quotePrefix="1" applyNumberFormat="1" applyFont="1" applyFill="1" applyBorder="1" applyAlignment="1">
      <alignment horizontal="right" vertical="center"/>
    </xf>
    <xf numFmtId="85"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86" fontId="3" fillId="5" borderId="101" xfId="1" applyNumberFormat="1" applyFont="1" applyFill="1" applyBorder="1" applyAlignment="1">
      <alignment vertical="center"/>
    </xf>
    <xf numFmtId="83" fontId="3" fillId="0" borderId="102" xfId="1" quotePrefix="1" applyNumberFormat="1" applyFont="1" applyFill="1" applyBorder="1" applyAlignment="1">
      <alignment horizontal="right" vertical="center" shrinkToFit="1"/>
    </xf>
    <xf numFmtId="83" fontId="3" fillId="0" borderId="103" xfId="1" quotePrefix="1" applyNumberFormat="1" applyFont="1" applyFill="1" applyBorder="1" applyAlignment="1">
      <alignment horizontal="right" vertical="center" shrinkToFit="1"/>
    </xf>
    <xf numFmtId="85" fontId="3" fillId="6" borderId="104" xfId="1" applyNumberFormat="1" applyFont="1" applyFill="1" applyBorder="1" applyAlignment="1">
      <alignment horizontal="right" vertical="center"/>
    </xf>
    <xf numFmtId="85" fontId="3" fillId="6" borderId="105" xfId="1" applyNumberFormat="1" applyFont="1" applyFill="1" applyBorder="1" applyAlignment="1">
      <alignment horizontal="right" vertical="center"/>
    </xf>
    <xf numFmtId="83" fontId="3" fillId="0" borderId="106" xfId="1" quotePrefix="1" applyNumberFormat="1" applyFont="1" applyFill="1" applyBorder="1" applyAlignment="1">
      <alignment horizontal="right" vertical="center" shrinkToFit="1"/>
    </xf>
    <xf numFmtId="83" fontId="3" fillId="0" borderId="107" xfId="1" applyNumberFormat="1" applyFont="1" applyFill="1" applyBorder="1" applyAlignment="1">
      <alignment horizontal="right" vertical="center" shrinkToFit="1"/>
    </xf>
    <xf numFmtId="85" fontId="3" fillId="0" borderId="99" xfId="1" applyNumberFormat="1" applyFont="1" applyBorder="1" applyAlignment="1">
      <alignment horizontal="center" vertical="center"/>
    </xf>
    <xf numFmtId="83" fontId="3" fillId="0" borderId="1" xfId="1" applyNumberFormat="1" applyFont="1" applyBorder="1" applyAlignment="1">
      <alignment vertical="center" shrinkToFit="1"/>
    </xf>
    <xf numFmtId="83" fontId="3" fillId="8" borderId="108" xfId="1" applyNumberFormat="1" applyFont="1" applyFill="1" applyBorder="1" applyAlignment="1">
      <alignment vertical="center" shrinkToFit="1"/>
    </xf>
    <xf numFmtId="83" fontId="3" fillId="0" borderId="109" xfId="1" quotePrefix="1" applyNumberFormat="1" applyFont="1" applyFill="1" applyBorder="1" applyAlignment="1">
      <alignment horizontal="right" vertical="center" shrinkToFit="1"/>
    </xf>
    <xf numFmtId="83" fontId="3" fillId="0" borderId="110" xfId="1" quotePrefix="1" applyNumberFormat="1" applyFont="1" applyFill="1" applyBorder="1" applyAlignment="1">
      <alignment horizontal="right" vertical="center" shrinkToFit="1"/>
    </xf>
    <xf numFmtId="85" fontId="3" fillId="6" borderId="93" xfId="1" applyNumberFormat="1" applyFont="1" applyFill="1" applyBorder="1" applyAlignment="1">
      <alignment horizontal="right" vertical="center"/>
    </xf>
    <xf numFmtId="85" fontId="3" fillId="6" borderId="95" xfId="1" applyNumberFormat="1" applyFont="1" applyFill="1" applyBorder="1" applyAlignment="1">
      <alignment horizontal="right" vertical="center"/>
    </xf>
    <xf numFmtId="83" fontId="3" fillId="0" borderId="6" xfId="1" quotePrefix="1" applyNumberFormat="1" applyFont="1" applyFill="1" applyBorder="1" applyAlignment="1">
      <alignment horizontal="right" vertical="center" shrinkToFit="1"/>
    </xf>
    <xf numFmtId="83"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85" fontId="1" fillId="5" borderId="57" xfId="1" quotePrefix="1" applyNumberFormat="1" applyFont="1" applyFill="1" applyBorder="1" applyAlignment="1">
      <alignment horizontal="right" vertical="center"/>
    </xf>
    <xf numFmtId="83" fontId="3" fillId="0" borderId="113" xfId="1" applyNumberFormat="1" applyFont="1" applyBorder="1" applyAlignment="1">
      <alignment vertical="center" shrinkToFit="1"/>
    </xf>
    <xf numFmtId="83"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86" fontId="3" fillId="5" borderId="115" xfId="1" applyNumberFormat="1" applyFont="1" applyFill="1" applyBorder="1" applyAlignment="1">
      <alignment vertical="center"/>
    </xf>
    <xf numFmtId="83" fontId="3" fillId="0" borderId="116" xfId="1" quotePrefix="1" applyNumberFormat="1" applyFont="1" applyFill="1" applyBorder="1" applyAlignment="1">
      <alignment horizontal="right" vertical="center" shrinkToFit="1"/>
    </xf>
    <xf numFmtId="83" fontId="3" fillId="9" borderId="42" xfId="1" applyNumberFormat="1" applyFont="1" applyFill="1" applyBorder="1" applyAlignment="1">
      <alignment horizontal="right" vertical="center" shrinkToFit="1"/>
    </xf>
    <xf numFmtId="86" fontId="3" fillId="5" borderId="117" xfId="1" applyNumberFormat="1" applyFont="1" applyFill="1" applyBorder="1" applyAlignment="1">
      <alignment vertical="center"/>
    </xf>
    <xf numFmtId="85" fontId="3" fillId="5" borderId="118" xfId="1" applyNumberFormat="1" applyFont="1" applyFill="1" applyBorder="1" applyAlignment="1">
      <alignment horizontal="right" vertical="center"/>
    </xf>
    <xf numFmtId="85" fontId="3" fillId="0" borderId="0" xfId="1" applyNumberFormat="1" applyFont="1" applyBorder="1" applyAlignment="1">
      <alignment vertical="center"/>
    </xf>
    <xf numFmtId="83" fontId="3" fillId="0" borderId="0" xfId="1" applyNumberFormat="1" applyFont="1" applyBorder="1" applyAlignment="1">
      <alignment vertical="center"/>
    </xf>
    <xf numFmtId="14" fontId="3" fillId="0" borderId="0" xfId="1" applyNumberFormat="1" applyFont="1" applyAlignment="1">
      <alignment horizontal="center" vertical="center"/>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49" fontId="8" fillId="3" borderId="9" xfId="1" applyNumberFormat="1" applyFont="1" applyFill="1" applyBorder="1" applyAlignment="1">
      <alignment vertical="center"/>
    </xf>
    <xf numFmtId="0" fontId="3" fillId="0" borderId="125" xfId="1" applyFont="1" applyBorder="1" applyAlignment="1">
      <alignment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Fill="1" applyBorder="1" applyAlignment="1">
      <alignment vertical="center"/>
    </xf>
    <xf numFmtId="0" fontId="3" fillId="10" borderId="27" xfId="1" quotePrefix="1" applyFont="1" applyFill="1" applyBorder="1" applyAlignment="1">
      <alignment vertical="center"/>
    </xf>
    <xf numFmtId="35" fontId="3" fillId="0" borderId="16" xfId="1" quotePrefix="1" applyNumberFormat="1" applyFont="1" applyFill="1" applyBorder="1" applyAlignment="1">
      <alignment vertical="center"/>
    </xf>
    <xf numFmtId="0" fontId="1" fillId="10" borderId="14" xfId="1" applyFont="1" applyFill="1" applyBorder="1" applyAlignment="1">
      <alignment horizontal="left" vertical="center"/>
    </xf>
    <xf numFmtId="0" fontId="3" fillId="3" borderId="29" xfId="1" applyFont="1" applyFill="1" applyBorder="1" applyAlignment="1">
      <alignment horizontal="center" vertical="center"/>
    </xf>
    <xf numFmtId="0" fontId="3" fillId="7" borderId="0" xfId="1" applyFont="1" applyFill="1" applyAlignment="1">
      <alignment horizontal="left" vertical="top" wrapText="1"/>
    </xf>
    <xf numFmtId="0" fontId="5" fillId="3" borderId="0" xfId="1" applyFont="1" applyFill="1" applyAlignment="1">
      <alignment vertical="top"/>
    </xf>
    <xf numFmtId="0" fontId="3" fillId="3" borderId="38"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126" xfId="1" applyFont="1" applyFill="1" applyBorder="1" applyAlignment="1">
      <alignment horizontal="center" vertical="center"/>
    </xf>
    <xf numFmtId="0" fontId="3" fillId="0" borderId="65" xfId="1" applyFont="1" applyFill="1" applyBorder="1" applyAlignment="1">
      <alignment horizontal="left" vertical="center" wrapText="1"/>
    </xf>
    <xf numFmtId="0" fontId="3" fillId="10" borderId="5" xfId="1" applyFont="1" applyFill="1" applyBorder="1" applyAlignment="1">
      <alignment horizontal="left" vertical="center"/>
    </xf>
    <xf numFmtId="0" fontId="3" fillId="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116"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3" borderId="127" xfId="1" applyFont="1" applyFill="1" applyBorder="1" applyAlignment="1">
      <alignment horizontal="left" vertical="center" wrapText="1"/>
    </xf>
    <xf numFmtId="0" fontId="3" fillId="10" borderId="68" xfId="1" applyFont="1" applyFill="1" applyBorder="1" applyAlignment="1">
      <alignment horizontal="left" vertical="center"/>
    </xf>
    <xf numFmtId="0" fontId="3" fillId="10" borderId="68" xfId="1" quotePrefix="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9"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0" borderId="68" xfId="1" applyFont="1" applyFill="1" applyBorder="1" applyAlignment="1">
      <alignment horizontal="left" vertical="center" wrapText="1"/>
    </xf>
    <xf numFmtId="0" fontId="1" fillId="10" borderId="6" xfId="1" applyFont="1" applyFill="1" applyBorder="1" applyAlignment="1">
      <alignment horizontal="left" vertical="center"/>
    </xf>
    <xf numFmtId="0" fontId="3" fillId="3" borderId="5" xfId="1" applyFont="1" applyFill="1" applyBorder="1" applyAlignment="1">
      <alignment horizontal="left" vertical="center"/>
    </xf>
    <xf numFmtId="0" fontId="3" fillId="10" borderId="130" xfId="1" applyFont="1" applyFill="1" applyBorder="1" applyAlignment="1">
      <alignment horizontal="left" vertical="center" shrinkToFit="1"/>
    </xf>
    <xf numFmtId="0" fontId="3" fillId="3" borderId="131"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3" borderId="132"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5" xfId="1" applyFont="1" applyFill="1" applyBorder="1" applyAlignment="1">
      <alignment horizontal="center" vertical="center"/>
    </xf>
    <xf numFmtId="0" fontId="3" fillId="0" borderId="41" xfId="1" applyFont="1" applyFill="1" applyBorder="1" applyAlignment="1">
      <alignment horizontal="left" vertical="center" wrapText="1"/>
    </xf>
    <xf numFmtId="0" fontId="3" fillId="10" borderId="7" xfId="1" applyFont="1" applyFill="1" applyBorder="1" applyAlignment="1">
      <alignment horizontal="left" vertical="center"/>
    </xf>
    <xf numFmtId="0" fontId="3" fillId="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91" xfId="1" applyFont="1" applyFill="1" applyBorder="1" applyAlignment="1">
      <alignment horizontal="left" vertical="center"/>
    </xf>
    <xf numFmtId="0" fontId="3" fillId="10" borderId="109" xfId="1" quotePrefix="1" applyFont="1" applyFill="1" applyBorder="1" applyAlignment="1">
      <alignment horizontal="left" vertical="center" wrapText="1"/>
    </xf>
    <xf numFmtId="0" fontId="3" fillId="0" borderId="136" xfId="1" applyFont="1" applyFill="1" applyBorder="1" applyAlignment="1">
      <alignment horizontal="left" vertical="center" shrinkToFit="1"/>
    </xf>
    <xf numFmtId="0" fontId="3" fillId="0" borderId="137"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0" borderId="91" xfId="1" applyFont="1" applyFill="1" applyBorder="1" applyAlignment="1">
      <alignment horizontal="left" vertical="center" wrapText="1"/>
    </xf>
    <xf numFmtId="0" fontId="1" fillId="10" borderId="7" xfId="1" applyFont="1" applyFill="1" applyBorder="1" applyAlignment="1">
      <alignment horizontal="left" vertical="center"/>
    </xf>
    <xf numFmtId="0" fontId="3" fillId="3" borderId="7" xfId="1" applyFont="1" applyFill="1" applyBorder="1" applyAlignment="1">
      <alignment horizontal="left" vertical="center"/>
    </xf>
    <xf numFmtId="0" fontId="3" fillId="10" borderId="7" xfId="1" applyFont="1" applyFill="1" applyBorder="1" applyAlignment="1">
      <alignment horizontal="left" vertical="center" wrapText="1"/>
    </xf>
    <xf numFmtId="0" fontId="3" fillId="10" borderId="89" xfId="1" applyFont="1" applyFill="1" applyBorder="1" applyAlignment="1">
      <alignment horizontal="left" vertical="center" shrinkToFit="1"/>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3" fillId="3" borderId="40" xfId="1" applyFont="1" applyFill="1" applyBorder="1" applyAlignment="1">
      <alignment horizontal="center" vertical="center"/>
    </xf>
    <xf numFmtId="0" fontId="5" fillId="3" borderId="137" xfId="1" applyFont="1" applyFill="1" applyBorder="1" applyAlignment="1">
      <alignment horizontal="center" vertical="center" wrapText="1"/>
    </xf>
    <xf numFmtId="0" fontId="5" fillId="3" borderId="0" xfId="1" applyFont="1" applyFill="1" applyBorder="1" applyAlignment="1">
      <alignment horizontal="center" vertical="center" wrapText="1"/>
    </xf>
    <xf numFmtId="0" fontId="5" fillId="3" borderId="137" xfId="1" applyFont="1" applyFill="1" applyBorder="1" applyAlignment="1">
      <alignment horizontal="center" vertical="center"/>
    </xf>
    <xf numFmtId="83" fontId="5" fillId="3" borderId="0" xfId="1" applyNumberFormat="1" applyFont="1" applyFill="1" applyBorder="1" applyAlignment="1">
      <alignment horizontal="center" vertical="center"/>
    </xf>
    <xf numFmtId="0" fontId="3" fillId="3" borderId="65" xfId="1" applyFont="1" applyFill="1" applyBorder="1" applyAlignment="1">
      <alignment horizontal="center"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83" fontId="3" fillId="0" borderId="139" xfId="1" applyNumberFormat="1" applyFont="1" applyFill="1" applyBorder="1" applyAlignment="1">
      <alignment horizontal="right" vertical="center" shrinkToFit="1"/>
    </xf>
    <xf numFmtId="83" fontId="3" fillId="10" borderId="140" xfId="1" applyNumberFormat="1" applyFont="1" applyFill="1" applyBorder="1" applyAlignment="1">
      <alignment horizontal="right" vertical="center"/>
    </xf>
    <xf numFmtId="83" fontId="3" fillId="10" borderId="72" xfId="1" applyNumberFormat="1" applyFont="1" applyFill="1" applyBorder="1" applyAlignment="1">
      <alignment horizontal="right" vertical="center"/>
    </xf>
    <xf numFmtId="83" fontId="3" fillId="10" borderId="141" xfId="1" applyNumberFormat="1" applyFont="1" applyFill="1" applyBorder="1" applyAlignment="1">
      <alignment horizontal="right" vertical="center"/>
    </xf>
    <xf numFmtId="83" fontId="3" fillId="3" borderId="127" xfId="1" applyNumberFormat="1" applyFont="1" applyFill="1" applyBorder="1" applyAlignment="1">
      <alignment horizontal="right" vertical="center" shrinkToFit="1"/>
    </xf>
    <xf numFmtId="83" fontId="3" fillId="10" borderId="70" xfId="1" applyNumberFormat="1" applyFont="1" applyFill="1" applyBorder="1" applyAlignment="1">
      <alignment horizontal="right" vertical="center"/>
    </xf>
    <xf numFmtId="83" fontId="3" fillId="10" borderId="142" xfId="1" applyNumberFormat="1" applyFont="1" applyFill="1" applyBorder="1" applyAlignment="1">
      <alignment horizontal="right" vertical="center"/>
    </xf>
    <xf numFmtId="83" fontId="3" fillId="0" borderId="5" xfId="1" applyNumberFormat="1" applyFont="1" applyFill="1" applyBorder="1" applyAlignment="1">
      <alignment horizontal="right" vertical="center" shrinkToFit="1"/>
    </xf>
    <xf numFmtId="83" fontId="3" fillId="0" borderId="143" xfId="1" applyNumberFormat="1" applyFont="1" applyFill="1" applyBorder="1" applyAlignment="1">
      <alignment horizontal="right" vertical="center" shrinkToFit="1"/>
    </xf>
    <xf numFmtId="83" fontId="3" fillId="0" borderId="103" xfId="1" applyNumberFormat="1" applyFont="1" applyFill="1" applyBorder="1" applyAlignment="1">
      <alignment horizontal="right" vertical="center" shrinkToFit="1"/>
    </xf>
    <xf numFmtId="83" fontId="3" fillId="0" borderId="102" xfId="1" applyNumberFormat="1" applyFont="1" applyFill="1" applyBorder="1" applyAlignment="1">
      <alignment horizontal="right" vertical="center" shrinkToFit="1"/>
    </xf>
    <xf numFmtId="83" fontId="3" fillId="0" borderId="144" xfId="1" applyNumberFormat="1" applyFont="1" applyFill="1" applyBorder="1" applyAlignment="1">
      <alignment horizontal="right" vertical="center" shrinkToFit="1"/>
    </xf>
    <xf numFmtId="83" fontId="3" fillId="3" borderId="5" xfId="1" applyNumberFormat="1" applyFont="1" applyFill="1" applyBorder="1" applyAlignment="1">
      <alignment horizontal="right" vertical="center" shrinkToFit="1"/>
    </xf>
    <xf numFmtId="83" fontId="3" fillId="10" borderId="145" xfId="1" applyNumberFormat="1" applyFont="1" applyFill="1" applyBorder="1" applyAlignment="1">
      <alignment horizontal="right" vertical="center"/>
    </xf>
    <xf numFmtId="83" fontId="3" fillId="10" borderId="146" xfId="1" applyNumberFormat="1" applyFont="1" applyFill="1" applyBorder="1" applyAlignment="1">
      <alignment horizontal="right" vertical="center"/>
    </xf>
    <xf numFmtId="83" fontId="5" fillId="3" borderId="5" xfId="1" applyNumberFormat="1" applyFont="1" applyFill="1" applyBorder="1" applyAlignment="1">
      <alignment horizontal="right" vertical="center" shrinkToFit="1"/>
    </xf>
    <xf numFmtId="83" fontId="5" fillId="3" borderId="0" xfId="1" applyNumberFormat="1" applyFont="1" applyFill="1" applyBorder="1" applyAlignment="1">
      <alignment horizontal="right" vertical="center"/>
    </xf>
    <xf numFmtId="10" fontId="5" fillId="3" borderId="5" xfId="1" applyNumberFormat="1" applyFont="1" applyFill="1" applyBorder="1" applyAlignment="1">
      <alignment horizontal="right" vertical="center"/>
    </xf>
    <xf numFmtId="0" fontId="3" fillId="3" borderId="41" xfId="1" applyFont="1" applyFill="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83" fontId="3" fillId="0" borderId="149" xfId="1" applyNumberFormat="1" applyFont="1" applyFill="1" applyBorder="1" applyAlignment="1">
      <alignment horizontal="right" vertical="center" shrinkToFit="1"/>
    </xf>
    <xf numFmtId="83" fontId="3" fillId="10" borderId="84" xfId="1" applyNumberFormat="1" applyFont="1" applyFill="1" applyBorder="1" applyAlignment="1">
      <alignment horizontal="right" vertical="center"/>
    </xf>
    <xf numFmtId="83" fontId="3" fillId="10" borderId="82" xfId="1" applyNumberFormat="1" applyFont="1" applyFill="1" applyBorder="1" applyAlignment="1">
      <alignment horizontal="right" vertical="center"/>
    </xf>
    <xf numFmtId="83" fontId="3" fillId="10" borderId="150" xfId="1" applyNumberFormat="1" applyFont="1" applyFill="1" applyBorder="1" applyAlignment="1">
      <alignment horizontal="right" vertical="center"/>
    </xf>
    <xf numFmtId="83" fontId="3" fillId="3" borderId="151" xfId="1" applyNumberFormat="1" applyFont="1" applyFill="1" applyBorder="1" applyAlignment="1">
      <alignment horizontal="right" vertical="center" shrinkToFit="1"/>
    </xf>
    <xf numFmtId="83" fontId="3" fillId="10" borderId="80" xfId="1" applyNumberFormat="1" applyFont="1" applyFill="1" applyBorder="1" applyAlignment="1">
      <alignment horizontal="right" vertical="center"/>
    </xf>
    <xf numFmtId="83" fontId="3" fillId="10" borderId="152" xfId="1" applyNumberFormat="1" applyFont="1" applyFill="1" applyBorder="1" applyAlignment="1">
      <alignment horizontal="right" vertical="center"/>
    </xf>
    <xf numFmtId="83" fontId="3" fillId="0" borderId="83" xfId="1" applyNumberFormat="1" applyFont="1" applyFill="1" applyBorder="1" applyAlignment="1">
      <alignment horizontal="right" vertical="center" shrinkToFit="1"/>
    </xf>
    <xf numFmtId="83" fontId="3" fillId="0" borderId="151" xfId="1" applyNumberFormat="1" applyFont="1" applyFill="1" applyBorder="1" applyAlignment="1">
      <alignment horizontal="right" vertical="center" shrinkToFit="1"/>
    </xf>
    <xf numFmtId="83" fontId="3" fillId="0" borderId="79" xfId="1" applyNumberFormat="1" applyFont="1" applyFill="1" applyBorder="1" applyAlignment="1">
      <alignment horizontal="right" vertical="center" shrinkToFit="1"/>
    </xf>
    <xf numFmtId="83" fontId="3" fillId="0" borderId="78" xfId="1" applyNumberFormat="1" applyFont="1" applyFill="1" applyBorder="1" applyAlignment="1">
      <alignment horizontal="right" vertical="center" shrinkToFit="1"/>
    </xf>
    <xf numFmtId="83" fontId="3" fillId="0" borderId="81" xfId="1" applyNumberFormat="1" applyFont="1" applyFill="1" applyBorder="1" applyAlignment="1">
      <alignment horizontal="right" vertical="center" shrinkToFit="1"/>
    </xf>
    <xf numFmtId="83" fontId="3" fillId="3" borderId="83" xfId="1" applyNumberFormat="1" applyFont="1" applyFill="1" applyBorder="1" applyAlignment="1">
      <alignment horizontal="right" vertical="center" shrinkToFit="1"/>
    </xf>
    <xf numFmtId="83" fontId="3" fillId="10" borderId="85" xfId="1" applyNumberFormat="1" applyFont="1" applyFill="1" applyBorder="1" applyAlignment="1">
      <alignment horizontal="right" vertical="center"/>
    </xf>
    <xf numFmtId="83" fontId="3" fillId="3" borderId="153" xfId="1" applyNumberFormat="1" applyFont="1" applyFill="1" applyBorder="1" applyAlignment="1">
      <alignment horizontal="right" vertical="center" shrinkToFit="1"/>
    </xf>
    <xf numFmtId="83" fontId="5" fillId="3" borderId="7" xfId="1" applyNumberFormat="1" applyFont="1" applyFill="1" applyBorder="1" applyAlignment="1">
      <alignment horizontal="right" vertical="center" shrinkToFit="1"/>
    </xf>
    <xf numFmtId="10" fontId="5" fillId="3" borderId="7" xfId="1" applyNumberFormat="1" applyFont="1" applyFill="1" applyBorder="1" applyAlignment="1">
      <alignment horizontal="right" vertical="center"/>
    </xf>
    <xf numFmtId="0" fontId="3" fillId="3" borderId="88"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83" fontId="5" fillId="3" borderId="0" xfId="1" applyNumberFormat="1" applyFont="1" applyFill="1" applyBorder="1" applyAlignment="1">
      <alignment vertical="center"/>
    </xf>
    <xf numFmtId="83" fontId="3" fillId="0" borderId="168" xfId="1" applyNumberFormat="1" applyFont="1" applyFill="1" applyBorder="1" applyAlignment="1">
      <alignment horizontal="right" vertical="center" shrinkToFit="1"/>
    </xf>
    <xf numFmtId="83" fontId="3" fillId="10" borderId="169" xfId="1" applyNumberFormat="1" applyFont="1" applyFill="1" applyBorder="1" applyAlignment="1">
      <alignment horizontal="right" vertical="center"/>
    </xf>
    <xf numFmtId="83" fontId="3" fillId="10" borderId="170" xfId="1" applyNumberFormat="1" applyFont="1" applyFill="1" applyBorder="1" applyAlignment="1">
      <alignment horizontal="right" vertical="center"/>
    </xf>
    <xf numFmtId="83" fontId="3" fillId="10" borderId="171" xfId="1" applyNumberFormat="1" applyFont="1" applyFill="1" applyBorder="1" applyAlignment="1">
      <alignment horizontal="right" vertical="center"/>
    </xf>
    <xf numFmtId="83" fontId="3" fillId="3" borderId="172" xfId="1" applyNumberFormat="1" applyFont="1" applyFill="1" applyBorder="1" applyAlignment="1">
      <alignment horizontal="right" vertical="center" shrinkToFit="1"/>
    </xf>
    <xf numFmtId="83" fontId="3" fillId="10" borderId="173" xfId="1" applyNumberFormat="1" applyFont="1" applyFill="1" applyBorder="1" applyAlignment="1">
      <alignment horizontal="right" vertical="center"/>
    </xf>
    <xf numFmtId="83" fontId="3" fillId="0" borderId="174" xfId="1" applyNumberFormat="1" applyFont="1" applyFill="1" applyBorder="1" applyAlignment="1">
      <alignment horizontal="right" vertical="center" shrinkToFit="1"/>
    </xf>
    <xf numFmtId="83" fontId="3" fillId="10" borderId="175" xfId="1" applyNumberFormat="1" applyFont="1" applyFill="1" applyBorder="1" applyAlignment="1">
      <alignment horizontal="right" vertical="center"/>
    </xf>
    <xf numFmtId="83" fontId="3" fillId="0" borderId="96" xfId="1" applyNumberFormat="1" applyFont="1" applyFill="1" applyBorder="1" applyAlignment="1">
      <alignment horizontal="right" vertical="center" shrinkToFit="1"/>
    </xf>
    <xf numFmtId="83" fontId="3" fillId="3" borderId="96" xfId="1" applyNumberFormat="1" applyFont="1" applyFill="1" applyBorder="1" applyAlignment="1">
      <alignment horizontal="right" vertical="center" shrinkToFit="1"/>
    </xf>
    <xf numFmtId="83" fontId="3" fillId="10" borderId="74" xfId="1" applyNumberFormat="1" applyFont="1" applyFill="1" applyBorder="1" applyAlignment="1">
      <alignment horizontal="right" vertical="center"/>
    </xf>
    <xf numFmtId="83"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0" fontId="3" fillId="3" borderId="177" xfId="1" applyFont="1" applyFill="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9" fillId="0" borderId="0" xfId="1" applyFont="1" applyFill="1" applyAlignment="1">
      <alignment horizontal="center" vertical="center"/>
    </xf>
    <xf numFmtId="0" fontId="3" fillId="0" borderId="0" xfId="1" applyFont="1" applyFill="1" applyAlignment="1">
      <alignment horizontal="center" vertical="center" shrinkToFit="1"/>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applyFont="1" applyFill="1" applyBorder="1" applyAlignment="1">
      <alignment horizontal="center" vertical="center"/>
    </xf>
    <xf numFmtId="0" fontId="3" fillId="0" borderId="13" xfId="1" quotePrefix="1" applyFont="1" applyFill="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12" borderId="29"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198"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31" xfId="1" applyFont="1" applyFill="1" applyBorder="1" applyAlignment="1">
      <alignment horizontal="center" vertical="center"/>
    </xf>
    <xf numFmtId="0" fontId="3" fillId="0" borderId="99" xfId="1" applyFont="1" applyFill="1" applyBorder="1" applyAlignment="1">
      <alignment horizontal="left" vertical="center"/>
    </xf>
    <xf numFmtId="0" fontId="3" fillId="0" borderId="35" xfId="1" applyFont="1" applyFill="1" applyBorder="1" applyAlignment="1">
      <alignment horizontal="left" vertical="center" wrapText="1"/>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0" fontId="3" fillId="12" borderId="131" xfId="1" quotePrefix="1" applyFont="1" applyFill="1" applyBorder="1" applyAlignment="1">
      <alignment horizontal="center" vertical="center"/>
    </xf>
    <xf numFmtId="0" fontId="3" fillId="3" borderId="199"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201" xfId="1" applyFont="1" applyFill="1" applyBorder="1" applyAlignment="1">
      <alignment horizontal="center" vertical="center"/>
    </xf>
    <xf numFmtId="0" fontId="3" fillId="0" borderId="137" xfId="1" applyFont="1" applyFill="1" applyBorder="1" applyAlignment="1">
      <alignment horizontal="center" vertical="center"/>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9"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3" xfId="1" applyFont="1" applyFill="1" applyBorder="1" applyAlignment="1">
      <alignment vertical="center"/>
    </xf>
    <xf numFmtId="0" fontId="3" fillId="3" borderId="204" xfId="1" applyFont="1" applyFill="1" applyBorder="1" applyAlignment="1">
      <alignment vertical="center"/>
    </xf>
    <xf numFmtId="0" fontId="3" fillId="3" borderId="205" xfId="1" applyFont="1" applyFill="1" applyBorder="1" applyAlignment="1">
      <alignment vertical="center"/>
    </xf>
    <xf numFmtId="0" fontId="3" fillId="0" borderId="128" xfId="1" applyFont="1" applyFill="1" applyBorder="1" applyAlignment="1">
      <alignment horizontal="center" vertical="center" wrapText="1" shrinkToFit="1"/>
    </xf>
    <xf numFmtId="0" fontId="3" fillId="0" borderId="9"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14" fontId="3" fillId="0" borderId="5" xfId="1" applyNumberFormat="1" applyFont="1" applyFill="1" applyBorder="1" applyAlignment="1">
      <alignment horizontal="center" vertical="center"/>
    </xf>
    <xf numFmtId="83" fontId="3" fillId="0" borderId="5" xfId="1" applyNumberFormat="1" applyFont="1" applyFill="1" applyBorder="1" applyAlignment="1">
      <alignment horizontal="center" vertical="center"/>
    </xf>
    <xf numFmtId="87" fontId="3" fillId="0" borderId="5" xfId="1" applyNumberFormat="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10" fontId="3" fillId="0" borderId="8" xfId="1" applyNumberFormat="1" applyFont="1" applyFill="1" applyBorder="1" applyAlignment="1">
      <alignment horizontal="center" vertical="center"/>
    </xf>
    <xf numFmtId="10" fontId="3" fillId="0" borderId="3"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09" xfId="1" applyFont="1" applyFill="1" applyBorder="1" applyAlignment="1">
      <alignment horizontal="left" vertical="center"/>
    </xf>
    <xf numFmtId="0" fontId="3" fillId="3" borderId="210" xfId="1" applyFont="1" applyFill="1" applyBorder="1" applyAlignment="1">
      <alignment vertical="center"/>
    </xf>
    <xf numFmtId="0" fontId="3" fillId="3" borderId="211" xfId="1" applyFont="1" applyFill="1" applyBorder="1" applyAlignment="1">
      <alignment vertical="center"/>
    </xf>
    <xf numFmtId="0" fontId="3" fillId="3" borderId="212" xfId="1" applyFont="1" applyFill="1" applyBorder="1" applyAlignment="1">
      <alignment vertical="center"/>
    </xf>
    <xf numFmtId="0" fontId="3" fillId="0" borderId="213"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14" fontId="3" fillId="0" borderId="6" xfId="1" applyNumberFormat="1" applyFont="1" applyFill="1" applyBorder="1" applyAlignment="1">
      <alignment horizontal="center" vertical="center"/>
    </xf>
    <xf numFmtId="83" fontId="3" fillId="0" borderId="6" xfId="1" applyNumberFormat="1" applyFont="1" applyFill="1" applyBorder="1" applyAlignment="1">
      <alignment horizontal="center" vertical="center"/>
    </xf>
    <xf numFmtId="87" fontId="3" fillId="0" borderId="6"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83" fontId="3" fillId="0" borderId="38" xfId="1" applyNumberFormat="1" applyFont="1" applyFill="1" applyBorder="1" applyAlignment="1">
      <alignment vertical="center" shrinkToFit="1"/>
    </xf>
    <xf numFmtId="83" fontId="3" fillId="0" borderId="5" xfId="1" applyNumberFormat="1" applyFont="1" applyFill="1" applyBorder="1" applyAlignment="1">
      <alignment vertical="center" shrinkToFit="1"/>
    </xf>
    <xf numFmtId="83" fontId="3" fillId="0" borderId="9" xfId="1" applyNumberFormat="1" applyFont="1" applyFill="1" applyBorder="1" applyAlignment="1">
      <alignment vertical="center" shrinkToFit="1"/>
    </xf>
    <xf numFmtId="83" fontId="3" fillId="0" borderId="68" xfId="1" applyNumberFormat="1" applyFont="1" applyFill="1" applyBorder="1" applyAlignment="1">
      <alignment vertical="center" shrinkToFit="1"/>
    </xf>
    <xf numFmtId="83" fontId="3" fillId="0" borderId="128" xfId="1" applyNumberFormat="1" applyFont="1" applyFill="1" applyBorder="1" applyAlignment="1">
      <alignment vertical="center" shrinkToFit="1"/>
    </xf>
    <xf numFmtId="83" fontId="3" fillId="0" borderId="139" xfId="1" applyNumberFormat="1" applyFont="1" applyFill="1" applyBorder="1" applyAlignment="1">
      <alignment vertical="center" shrinkToFit="1"/>
    </xf>
    <xf numFmtId="83" fontId="3" fillId="0" borderId="216" xfId="1" applyNumberFormat="1" applyFont="1" applyFill="1" applyBorder="1" applyAlignment="1">
      <alignment vertical="center" shrinkToFit="1"/>
    </xf>
    <xf numFmtId="83" fontId="3" fillId="0" borderId="102" xfId="1" applyNumberFormat="1" applyFont="1" applyFill="1" applyBorder="1" applyAlignment="1">
      <alignment vertical="center" shrinkToFit="1"/>
    </xf>
    <xf numFmtId="83" fontId="3" fillId="0" borderId="107" xfId="1" applyNumberFormat="1" applyFont="1" applyFill="1" applyBorder="1" applyAlignment="1">
      <alignment vertical="center" shrinkToFit="1"/>
    </xf>
    <xf numFmtId="83" fontId="3" fillId="0" borderId="214" xfId="1" applyNumberFormat="1" applyFont="1" applyFill="1" applyBorder="1" applyAlignment="1">
      <alignment vertical="center" shrinkToFit="1"/>
    </xf>
    <xf numFmtId="83" fontId="3" fillId="0" borderId="129" xfId="1" applyNumberFormat="1" applyFont="1" applyFill="1" applyBorder="1" applyAlignment="1">
      <alignment vertical="center" shrinkToFit="1"/>
    </xf>
    <xf numFmtId="83" fontId="3" fillId="0" borderId="69" xfId="1" applyNumberFormat="1" applyFont="1" applyFill="1" applyBorder="1" applyAlignment="1">
      <alignment vertical="center" shrinkToFit="1"/>
    </xf>
    <xf numFmtId="83" fontId="3" fillId="0" borderId="116" xfId="1" applyNumberFormat="1" applyFont="1" applyFill="1" applyBorder="1" applyAlignment="1">
      <alignment vertical="center" shrinkToFit="1"/>
    </xf>
    <xf numFmtId="83" fontId="3" fillId="0" borderId="127" xfId="1" applyNumberFormat="1" applyFont="1" applyFill="1" applyBorder="1" applyAlignment="1">
      <alignment vertical="center" shrinkToFit="1"/>
    </xf>
    <xf numFmtId="83" fontId="3" fillId="10" borderId="67" xfId="1" applyNumberFormat="1" applyFont="1" applyFill="1" applyBorder="1" applyAlignment="1">
      <alignment vertical="center"/>
    </xf>
    <xf numFmtId="83" fontId="3" fillId="10" borderId="104" xfId="1" applyNumberFormat="1" applyFont="1" applyFill="1" applyBorder="1" applyAlignment="1">
      <alignment vertical="center"/>
    </xf>
    <xf numFmtId="83" fontId="3" fillId="10" borderId="73" xfId="1" applyNumberFormat="1" applyFont="1" applyFill="1" applyBorder="1" applyAlignment="1">
      <alignment vertical="center"/>
    </xf>
    <xf numFmtId="83" fontId="3" fillId="0" borderId="143" xfId="1" applyNumberFormat="1" applyFont="1" applyFill="1" applyBorder="1" applyAlignment="1">
      <alignment vertical="center" shrinkToFit="1"/>
    </xf>
    <xf numFmtId="83" fontId="3" fillId="0" borderId="71" xfId="1" applyNumberFormat="1" applyFont="1" applyFill="1" applyBorder="1" applyAlignment="1">
      <alignment vertical="center" shrinkToFit="1"/>
    </xf>
    <xf numFmtId="83" fontId="3" fillId="11" borderId="72" xfId="1" applyNumberFormat="1" applyFont="1" applyFill="1" applyBorder="1" applyAlignment="1">
      <alignment vertical="center"/>
    </xf>
    <xf numFmtId="83" fontId="3" fillId="11" borderId="70" xfId="1" applyNumberFormat="1" applyFont="1" applyFill="1" applyBorder="1" applyAlignment="1">
      <alignment vertical="center"/>
    </xf>
    <xf numFmtId="83" fontId="3" fillId="11" borderId="217" xfId="1" applyNumberFormat="1" applyFont="1" applyFill="1" applyBorder="1" applyAlignment="1">
      <alignment vertical="center"/>
    </xf>
    <xf numFmtId="83" fontId="3" fillId="3" borderId="218" xfId="1" applyNumberFormat="1" applyFont="1" applyFill="1" applyBorder="1" applyAlignment="1">
      <alignment vertical="center" shrinkToFit="1"/>
    </xf>
    <xf numFmtId="83" fontId="3" fillId="10" borderId="176" xfId="1" applyNumberFormat="1" applyFont="1" applyFill="1" applyBorder="1" applyAlignment="1">
      <alignment vertical="center"/>
    </xf>
    <xf numFmtId="83" fontId="3" fillId="3" borderId="219" xfId="1" applyNumberFormat="1" applyFont="1" applyFill="1" applyBorder="1" applyAlignment="1">
      <alignment vertical="center" shrinkToFit="1"/>
    </xf>
    <xf numFmtId="83" fontId="3" fillId="3" borderId="220" xfId="1" applyNumberFormat="1" applyFont="1" applyFill="1" applyBorder="1" applyAlignment="1">
      <alignment vertical="center" shrinkToFit="1"/>
    </xf>
    <xf numFmtId="83" fontId="3" fillId="3" borderId="221" xfId="1" applyNumberFormat="1" applyFont="1" applyFill="1" applyBorder="1" applyAlignment="1">
      <alignment vertical="center" shrinkToFit="1"/>
    </xf>
    <xf numFmtId="83" fontId="3" fillId="3" borderId="222" xfId="1" applyNumberFormat="1" applyFont="1" applyFill="1" applyBorder="1" applyAlignment="1">
      <alignment vertical="center" shrinkToFit="1"/>
    </xf>
    <xf numFmtId="0" fontId="3" fillId="0" borderId="41" xfId="1" applyFont="1" applyFill="1" applyBorder="1" applyAlignment="1">
      <alignment horizontal="center" vertical="center"/>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83" fontId="3" fillId="0" borderId="224" xfId="1" applyNumberFormat="1" applyFont="1" applyFill="1" applyBorder="1" applyAlignment="1">
      <alignment vertical="center" shrinkToFit="1"/>
    </xf>
    <xf numFmtId="83" fontId="3" fillId="0" borderId="83" xfId="1" applyNumberFormat="1" applyFont="1" applyFill="1" applyBorder="1" applyAlignment="1">
      <alignment vertical="center" shrinkToFit="1"/>
    </xf>
    <xf numFmtId="83" fontId="3" fillId="0" borderId="223" xfId="1" applyNumberFormat="1" applyFont="1" applyFill="1" applyBorder="1" applyAlignment="1">
      <alignment vertical="center" shrinkToFit="1"/>
    </xf>
    <xf numFmtId="83" fontId="3" fillId="0" borderId="78" xfId="1" applyNumberFormat="1" applyFont="1" applyFill="1" applyBorder="1" applyAlignment="1">
      <alignment vertical="center" shrinkToFit="1"/>
    </xf>
    <xf numFmtId="83" fontId="3" fillId="0" borderId="147" xfId="1" applyNumberFormat="1" applyFont="1" applyFill="1" applyBorder="1" applyAlignment="1">
      <alignment vertical="center" shrinkToFit="1"/>
    </xf>
    <xf numFmtId="83" fontId="3" fillId="0" borderId="149" xfId="1" applyNumberFormat="1" applyFont="1" applyFill="1" applyBorder="1" applyAlignment="1">
      <alignment vertical="center" shrinkToFit="1"/>
    </xf>
    <xf numFmtId="83" fontId="3" fillId="0" borderId="225" xfId="1" applyNumberFormat="1" applyFont="1" applyFill="1" applyBorder="1" applyAlignment="1">
      <alignment vertical="center" shrinkToFit="1"/>
    </xf>
    <xf numFmtId="83" fontId="3" fillId="0" borderId="79" xfId="1" applyNumberFormat="1" applyFont="1" applyFill="1" applyBorder="1" applyAlignment="1">
      <alignment vertical="center" shrinkToFit="1"/>
    </xf>
    <xf numFmtId="83" fontId="3" fillId="0" borderId="81" xfId="1" applyNumberFormat="1" applyFont="1" applyFill="1" applyBorder="1" applyAlignment="1">
      <alignment vertical="center" shrinkToFit="1"/>
    </xf>
    <xf numFmtId="83" fontId="3" fillId="0" borderId="151" xfId="1" applyNumberFormat="1" applyFont="1" applyFill="1" applyBorder="1" applyAlignment="1">
      <alignment vertical="center" shrinkToFit="1"/>
    </xf>
    <xf numFmtId="83" fontId="3" fillId="10" borderId="77" xfId="1" applyNumberFormat="1" applyFont="1" applyFill="1" applyBorder="1" applyAlignment="1">
      <alignment vertical="center"/>
    </xf>
    <xf numFmtId="83" fontId="3" fillId="10" borderId="80" xfId="1" applyNumberFormat="1" applyFont="1" applyFill="1" applyBorder="1" applyAlignment="1">
      <alignment vertical="center"/>
    </xf>
    <xf numFmtId="83" fontId="3" fillId="10" borderId="84" xfId="1" applyNumberFormat="1" applyFont="1" applyFill="1" applyBorder="1" applyAlignment="1">
      <alignment vertical="center"/>
    </xf>
    <xf numFmtId="83" fontId="3" fillId="11" borderId="82" xfId="1" applyNumberFormat="1" applyFont="1" applyFill="1" applyBorder="1" applyAlignment="1">
      <alignment vertical="center"/>
    </xf>
    <xf numFmtId="83" fontId="3" fillId="11" borderId="80" xfId="1" applyNumberFormat="1" applyFont="1" applyFill="1" applyBorder="1" applyAlignment="1">
      <alignment vertical="center"/>
    </xf>
    <xf numFmtId="83" fontId="3" fillId="11" borderId="226" xfId="1" applyNumberFormat="1" applyFont="1" applyFill="1" applyBorder="1" applyAlignment="1">
      <alignment vertical="center"/>
    </xf>
    <xf numFmtId="83" fontId="3" fillId="10" borderId="227" xfId="1" applyNumberFormat="1" applyFont="1" applyFill="1" applyBorder="1" applyAlignment="1">
      <alignment vertical="center"/>
    </xf>
    <xf numFmtId="83" fontId="3" fillId="3" borderId="153" xfId="1" applyNumberFormat="1" applyFont="1" applyFill="1" applyBorder="1" applyAlignment="1">
      <alignment vertical="center" shrinkToFit="1"/>
    </xf>
    <xf numFmtId="83" fontId="3" fillId="0" borderId="209" xfId="1" applyNumberFormat="1" applyFont="1" applyBorder="1" applyAlignment="1">
      <alignment vertical="center" shrinkToFit="1"/>
    </xf>
    <xf numFmtId="83" fontId="3" fillId="8" borderId="228" xfId="1" applyNumberFormat="1" applyFont="1" applyFill="1" applyBorder="1" applyAlignment="1">
      <alignment vertical="center"/>
    </xf>
    <xf numFmtId="83" fontId="3" fillId="8" borderId="229" xfId="1" applyNumberFormat="1" applyFont="1" applyFill="1" applyBorder="1" applyAlignment="1">
      <alignment vertical="center"/>
    </xf>
    <xf numFmtId="0" fontId="3" fillId="0" borderId="47"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14" fontId="3" fillId="0" borderId="7" xfId="1" applyNumberFormat="1" applyFont="1" applyFill="1" applyBorder="1" applyAlignment="1">
      <alignment horizontal="center" vertical="center"/>
    </xf>
    <xf numFmtId="83" fontId="3" fillId="0" borderId="7" xfId="1" applyNumberFormat="1" applyFont="1" applyFill="1" applyBorder="1" applyAlignment="1">
      <alignment horizontal="center" vertical="center"/>
    </xf>
    <xf numFmtId="87" fontId="3" fillId="0" borderId="7" xfId="1" applyNumberFormat="1" applyFont="1" applyFill="1" applyBorder="1" applyAlignment="1">
      <alignment horizontal="center" vertical="center"/>
    </xf>
    <xf numFmtId="0" fontId="3" fillId="0" borderId="8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85"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83" fontId="3" fillId="0" borderId="237" xfId="1" applyNumberFormat="1" applyFont="1" applyBorder="1" applyAlignment="1">
      <alignment vertical="center" shrinkToFit="1"/>
    </xf>
    <xf numFmtId="83"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10" fillId="0" borderId="0" xfId="1" applyFont="1" applyFill="1" applyAlignment="1">
      <alignment horizontal="center" vertical="center" shrinkToFit="1"/>
    </xf>
    <xf numFmtId="0" fontId="3" fillId="0" borderId="0" xfId="1" applyFont="1" applyFill="1" applyBorder="1" applyAlignment="1">
      <alignment horizontal="center" vertical="center" shrinkToFit="1"/>
    </xf>
    <xf numFmtId="0" fontId="3" fillId="0" borderId="9" xfId="1" applyFont="1" applyFill="1" applyBorder="1" applyAlignment="1">
      <alignment horizontal="center" vertical="center"/>
    </xf>
    <xf numFmtId="83" fontId="3" fillId="0" borderId="240" xfId="1" applyNumberFormat="1" applyFont="1" applyFill="1" applyBorder="1" applyAlignment="1">
      <alignment vertical="center" shrinkToFit="1"/>
    </xf>
    <xf numFmtId="83" fontId="3" fillId="0" borderId="96" xfId="1" applyNumberFormat="1" applyFont="1" applyFill="1" applyBorder="1" applyAlignment="1">
      <alignment vertical="center" shrinkToFit="1"/>
    </xf>
    <xf numFmtId="83" fontId="3" fillId="0" borderId="241" xfId="1" applyNumberFormat="1" applyFont="1" applyFill="1" applyBorder="1" applyAlignment="1">
      <alignment vertical="center" shrinkToFit="1"/>
    </xf>
    <xf numFmtId="83" fontId="3" fillId="0" borderId="242" xfId="1" applyNumberFormat="1" applyFont="1" applyFill="1" applyBorder="1" applyAlignment="1">
      <alignment vertical="center" shrinkToFit="1"/>
    </xf>
    <xf numFmtId="83" fontId="3" fillId="0" borderId="243" xfId="1" applyNumberFormat="1" applyFont="1" applyFill="1" applyBorder="1" applyAlignment="1">
      <alignment vertical="center" shrinkToFit="1"/>
    </xf>
    <xf numFmtId="83" fontId="3" fillId="0" borderId="168" xfId="1" applyNumberFormat="1" applyFont="1" applyFill="1" applyBorder="1" applyAlignment="1">
      <alignment vertical="center" shrinkToFit="1"/>
    </xf>
    <xf numFmtId="83" fontId="3" fillId="0" borderId="244" xfId="1" applyNumberFormat="1" applyFont="1" applyFill="1" applyBorder="1" applyAlignment="1">
      <alignment vertical="center" shrinkToFit="1"/>
    </xf>
    <xf numFmtId="83" fontId="3" fillId="0" borderId="245" xfId="1" applyNumberFormat="1" applyFont="1" applyFill="1" applyBorder="1" applyAlignment="1">
      <alignment vertical="center" shrinkToFit="1"/>
    </xf>
    <xf numFmtId="83" fontId="3" fillId="0" borderId="174" xfId="1" applyNumberFormat="1" applyFont="1" applyFill="1" applyBorder="1" applyAlignment="1">
      <alignment vertical="center" shrinkToFit="1"/>
    </xf>
    <xf numFmtId="83" fontId="3" fillId="0" borderId="172" xfId="1" applyNumberFormat="1" applyFont="1" applyFill="1" applyBorder="1" applyAlignment="1">
      <alignment vertical="center" shrinkToFit="1"/>
    </xf>
    <xf numFmtId="83" fontId="3" fillId="10" borderId="246" xfId="1" applyNumberFormat="1" applyFont="1" applyFill="1" applyBorder="1" applyAlignment="1">
      <alignment vertical="center"/>
    </xf>
    <xf numFmtId="83" fontId="3" fillId="10" borderId="173" xfId="1" applyNumberFormat="1" applyFont="1" applyFill="1" applyBorder="1" applyAlignment="1">
      <alignment vertical="center"/>
    </xf>
    <xf numFmtId="83" fontId="3" fillId="10" borderId="169" xfId="1" applyNumberFormat="1" applyFont="1" applyFill="1" applyBorder="1" applyAlignment="1">
      <alignment vertical="center"/>
    </xf>
    <xf numFmtId="83" fontId="3" fillId="11" borderId="170" xfId="1" applyNumberFormat="1" applyFont="1" applyFill="1" applyBorder="1" applyAlignment="1">
      <alignment vertical="center"/>
    </xf>
    <xf numFmtId="83" fontId="3" fillId="11" borderId="173" xfId="1" applyNumberFormat="1" applyFont="1" applyFill="1" applyBorder="1" applyAlignment="1">
      <alignment vertical="center"/>
    </xf>
    <xf numFmtId="83" fontId="3" fillId="11" borderId="247" xfId="1" applyNumberFormat="1" applyFont="1" applyFill="1" applyBorder="1" applyAlignment="1">
      <alignment vertical="center"/>
    </xf>
    <xf numFmtId="83" fontId="3" fillId="8" borderId="248" xfId="1" applyNumberFormat="1" applyFont="1" applyFill="1" applyBorder="1" applyAlignment="1">
      <alignment vertical="center"/>
    </xf>
    <xf numFmtId="83" fontId="3" fillId="8" borderId="173" xfId="1" applyNumberFormat="1" applyFont="1" applyFill="1" applyBorder="1" applyAlignment="1">
      <alignment vertical="center"/>
    </xf>
    <xf numFmtId="83"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4" fillId="0" borderId="0" xfId="1" applyFont="1" applyFill="1" applyBorder="1" applyAlignment="1">
      <alignment horizontal="center" vertical="center"/>
    </xf>
    <xf numFmtId="0" fontId="4" fillId="0" borderId="1" xfId="1" applyFont="1" applyFill="1" applyBorder="1" applyAlignment="1">
      <alignment horizontal="center" vertical="center"/>
    </xf>
    <xf numFmtId="2" fontId="4" fillId="0" borderId="1" xfId="1" applyNumberFormat="1" applyFont="1" applyFill="1" applyBorder="1" applyAlignment="1">
      <alignment horizontal="center" vertical="center"/>
    </xf>
    <xf numFmtId="0" fontId="3" fillId="0" borderId="213"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0" fontId="3" fillId="0" borderId="132" xfId="1" applyFont="1" applyFill="1" applyBorder="1" applyAlignment="1">
      <alignment horizontal="center" vertical="center"/>
    </xf>
    <xf numFmtId="0" fontId="3" fillId="0" borderId="147" xfId="1" applyFont="1" applyFill="1" applyBorder="1" applyAlignment="1">
      <alignment horizontal="center" vertical="center"/>
    </xf>
    <xf numFmtId="83" fontId="3" fillId="0" borderId="153" xfId="1" applyNumberFormat="1" applyFont="1" applyBorder="1" applyAlignment="1">
      <alignment vertical="center" shrinkToFit="1"/>
    </xf>
    <xf numFmtId="0" fontId="3" fillId="0" borderId="131" xfId="1" applyFont="1" applyBorder="1" applyAlignment="1">
      <alignment vertical="center"/>
    </xf>
    <xf numFmtId="83" fontId="3" fillId="8" borderId="77" xfId="1" applyNumberFormat="1" applyFont="1" applyFill="1" applyBorder="1" applyAlignment="1">
      <alignment vertical="center"/>
    </xf>
    <xf numFmtId="83" fontId="3" fillId="8" borderId="80" xfId="1" applyNumberFormat="1" applyFont="1" applyFill="1" applyBorder="1" applyAlignment="1">
      <alignment vertical="center"/>
    </xf>
    <xf numFmtId="83" fontId="3" fillId="8" borderId="226" xfId="1" applyNumberFormat="1" applyFont="1" applyFill="1" applyBorder="1" applyAlignment="1">
      <alignment vertical="center"/>
    </xf>
    <xf numFmtId="0" fontId="3" fillId="0" borderId="177"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cellXfs>
  <cellStyles count="2">
    <cellStyle name="Normal" xfId="0" builtinId="0"/>
    <cellStyle name="Normal 1" xfId="1"/>
  </cellStyles>
  <dxfs count="0"/>
  <tableStyles count="0" defaultTableStyle="TableStyleMedium2"/>
  <extLst xmlns="http://schemas.openxmlformats.org/spreadsheetml/2006/main">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テーマ">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テーマ">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テーマ">
      <a:fillStyleLst xmlns:a="http://schemas.openxmlformats.org/drawingml/2006/main">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xmlns:a="http://schemas.openxmlformats.org/drawingml/2006/main">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xmlns:a="http://schemas.openxmlformats.org/drawingml/2006/main">
        <a:effectStyle>
          <a:effectLst/>
        </a:effectStyle>
        <a:effectStyle>
          <a:effectLst/>
        </a:effectStyle>
        <a:effectStyle>
          <a:effectLst>
            <a:outerShdw blurRad="57150" dist="19050" dir="5400000" algn="ctr" rotWithShape="0">
              <a:srgbClr val="000000">
                <a:alpha val="63000"/>
              </a:srgbClr>
            </a:outerShdw>
          </a:effectLst>
        </a:effectStyle>
      </a:effectStyleLst>
      <a:bgFillStyleLst xmlns:a="http://schemas.openxmlformats.org/drawingml/2006/main">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テーマ" id="{62F939B6-93AF-4DB8-9C6B-D6C7DFDC589F}" vid="{4A3C46E8-61CC-4603-A589-7422A47A8E4A}"/>
    </a:ext>
  </a:ext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dimension ref="A1:K178"/>
  <sheetViews>
    <sheetView showGridLines="0" tabSelected="1" view="pageBreakPreview" zoomScale="70" zoomScaleNormal="85" zoomScaleSheetLayoutView="70" workbookViewId="0">
      <selection sqref="A1"/>
    </sheetView>
  </sheetViews>
  <sheetFormatPr defaultRowHeight="13.5"/>
  <cols>
    <col min="1" max="2" width="9" style="207" customWidth="1"/>
    <col min="3" max="3" width="28.5" style="207" customWidth="1"/>
    <col min="4" max="4" width="12.625" style="207" customWidth="1"/>
    <col min="5" max="5" width="17.25" style="207" customWidth="1"/>
    <col min="6" max="7" width="18.375" style="207" customWidth="1"/>
    <col min="8" max="8" width="19.625" style="207" customWidth="1"/>
    <col min="9" max="10" width="18.375" style="207" customWidth="1"/>
    <col min="11" max="11" width="19.625" style="207" customWidth="1"/>
    <col min="12" max="253" width="9" style="207" customWidth="1"/>
    <col min="254" max="254" width="28.5" style="207" customWidth="1"/>
    <col min="255" max="255" width="12.625" style="207" customWidth="1"/>
    <col min="256" max="256" width="12.625" style="207" customWidth="1"/>
    <col min="257" max="261" width="18.375" style="207" customWidth="1"/>
    <col min="262" max="262" width="19.125" style="207" customWidth="1"/>
    <col min="263" max="264" width="9" style="207" customWidth="1"/>
    <col min="265" max="265" width="12.625" style="207" customWidth="1"/>
    <col min="266" max="509" width="9" style="207" customWidth="1"/>
    <col min="510" max="510" width="28.5" style="207" customWidth="1"/>
    <col min="511" max="511" width="12.625" style="207" customWidth="1"/>
    <col min="512" max="512" width="12.625" style="207" customWidth="1"/>
    <col min="513" max="517" width="18.375" style="207" customWidth="1"/>
    <col min="518" max="518" width="19.125" style="207" customWidth="1"/>
    <col min="519" max="520" width="9" style="207" customWidth="1"/>
    <col min="521" max="521" width="12.625" style="207" customWidth="1"/>
    <col min="522" max="765" width="9" style="207" customWidth="1"/>
    <col min="766" max="766" width="28.5" style="207" customWidth="1"/>
    <col min="767" max="767" width="12.625" style="207" customWidth="1"/>
    <col min="768" max="768" width="12.625" style="207" customWidth="1"/>
    <col min="769" max="773" width="18.375" style="207" customWidth="1"/>
    <col min="774" max="774" width="19.125" style="207" customWidth="1"/>
    <col min="775" max="776" width="9" style="207" customWidth="1"/>
    <col min="777" max="777" width="12.625" style="207" customWidth="1"/>
    <col min="778" max="1021" width="9" style="207" customWidth="1"/>
    <col min="1022" max="1022" width="28.5" style="207" customWidth="1"/>
    <col min="1023" max="1023" width="12.625" style="207" customWidth="1"/>
    <col min="1024" max="1024" width="12.625" style="207" customWidth="1"/>
    <col min="1025" max="1029" width="18.375" style="207" customWidth="1"/>
    <col min="1030" max="1030" width="19.125" style="207" customWidth="1"/>
    <col min="1031" max="1032" width="9" style="207" customWidth="1"/>
    <col min="1033" max="1033" width="12.625" style="207" customWidth="1"/>
    <col min="1034" max="1277" width="9" style="207" customWidth="1"/>
    <col min="1278" max="1278" width="28.5" style="207" customWidth="1"/>
    <col min="1279" max="1279" width="12.625" style="207" customWidth="1"/>
    <col min="1280" max="1280" width="12.625" style="207" customWidth="1"/>
    <col min="1281" max="1285" width="18.375" style="207" customWidth="1"/>
    <col min="1286" max="1286" width="19.125" style="207" customWidth="1"/>
    <col min="1287" max="1288" width="9" style="207" customWidth="1"/>
    <col min="1289" max="1289" width="12.625" style="207" customWidth="1"/>
    <col min="1290" max="1533" width="9" style="207" customWidth="1"/>
    <col min="1534" max="1534" width="28.5" style="207" customWidth="1"/>
    <col min="1535" max="1535" width="12.625" style="207" customWidth="1"/>
    <col min="1536" max="1536" width="12.625" style="207" customWidth="1"/>
    <col min="1537" max="1541" width="18.375" style="207" customWidth="1"/>
    <col min="1542" max="1542" width="19.125" style="207" customWidth="1"/>
    <col min="1543" max="1544" width="9" style="207" customWidth="1"/>
    <col min="1545" max="1545" width="12.625" style="207" customWidth="1"/>
    <col min="1546" max="1789" width="9" style="207" customWidth="1"/>
    <col min="1790" max="1790" width="28.5" style="207" customWidth="1"/>
    <col min="1791" max="1791" width="12.625" style="207" customWidth="1"/>
    <col min="1792" max="1792" width="12.625" style="207" customWidth="1"/>
    <col min="1793" max="1797" width="18.375" style="207" customWidth="1"/>
    <col min="1798" max="1798" width="19.125" style="207" customWidth="1"/>
    <col min="1799" max="1800" width="9" style="207" customWidth="1"/>
    <col min="1801" max="1801" width="12.625" style="207" customWidth="1"/>
    <col min="1802" max="2045" width="9" style="207" customWidth="1"/>
    <col min="2046" max="2046" width="28.5" style="207" customWidth="1"/>
    <col min="2047" max="2047" width="12.625" style="207" customWidth="1"/>
    <col min="2048" max="2048" width="12.625" style="207" customWidth="1"/>
    <col min="2049" max="2053" width="18.375" style="207" customWidth="1"/>
    <col min="2054" max="2054" width="19.125" style="207" customWidth="1"/>
    <col min="2055" max="2056" width="9" style="207" customWidth="1"/>
    <col min="2057" max="2057" width="12.625" style="207" customWidth="1"/>
    <col min="2058" max="2301" width="9" style="207" customWidth="1"/>
    <col min="2302" max="2302" width="28.5" style="207" customWidth="1"/>
    <col min="2303" max="2303" width="12.625" style="207" customWidth="1"/>
    <col min="2304" max="2304" width="12.625" style="207" customWidth="1"/>
    <col min="2305" max="2309" width="18.375" style="207" customWidth="1"/>
    <col min="2310" max="2310" width="19.125" style="207" customWidth="1"/>
    <col min="2311" max="2312" width="9" style="207" customWidth="1"/>
    <col min="2313" max="2313" width="12.625" style="207" customWidth="1"/>
    <col min="2314" max="2557" width="9" style="207" customWidth="1"/>
    <col min="2558" max="2558" width="28.5" style="207" customWidth="1"/>
    <col min="2559" max="2559" width="12.625" style="207" customWidth="1"/>
    <col min="2560" max="2560" width="12.625" style="207" customWidth="1"/>
    <col min="2561" max="2565" width="18.375" style="207" customWidth="1"/>
    <col min="2566" max="2566" width="19.125" style="207" customWidth="1"/>
    <col min="2567" max="2568" width="9" style="207" customWidth="1"/>
    <col min="2569" max="2569" width="12.625" style="207" customWidth="1"/>
    <col min="2570" max="2813" width="9" style="207" customWidth="1"/>
    <col min="2814" max="2814" width="28.5" style="207" customWidth="1"/>
    <col min="2815" max="2815" width="12.625" style="207" customWidth="1"/>
    <col min="2816" max="2816" width="12.625" style="207" customWidth="1"/>
    <col min="2817" max="2821" width="18.375" style="207" customWidth="1"/>
    <col min="2822" max="2822" width="19.125" style="207" customWidth="1"/>
    <col min="2823" max="2824" width="9" style="207" customWidth="1"/>
    <col min="2825" max="2825" width="12.625" style="207" customWidth="1"/>
    <col min="2826" max="3069" width="9" style="207" customWidth="1"/>
    <col min="3070" max="3070" width="28.5" style="207" customWidth="1"/>
    <col min="3071" max="3071" width="12.625" style="207" customWidth="1"/>
    <col min="3072" max="3072" width="12.625" style="207" customWidth="1"/>
    <col min="3073" max="3077" width="18.375" style="207" customWidth="1"/>
    <col min="3078" max="3078" width="19.125" style="207" customWidth="1"/>
    <col min="3079" max="3080" width="9" style="207" customWidth="1"/>
    <col min="3081" max="3081" width="12.625" style="207" customWidth="1"/>
    <col min="3082" max="3325" width="9" style="207" customWidth="1"/>
    <col min="3326" max="3326" width="28.5" style="207" customWidth="1"/>
    <col min="3327" max="3327" width="12.625" style="207" customWidth="1"/>
    <col min="3328" max="3328" width="12.625" style="207" customWidth="1"/>
    <col min="3329" max="3333" width="18.375" style="207" customWidth="1"/>
    <col min="3334" max="3334" width="19.125" style="207" customWidth="1"/>
    <col min="3335" max="3336" width="9" style="207" customWidth="1"/>
    <col min="3337" max="3337" width="12.625" style="207" customWidth="1"/>
    <col min="3338" max="3581" width="9" style="207" customWidth="1"/>
    <col min="3582" max="3582" width="28.5" style="207" customWidth="1"/>
    <col min="3583" max="3583" width="12.625" style="207" customWidth="1"/>
    <col min="3584" max="3584" width="12.625" style="207" customWidth="1"/>
    <col min="3585" max="3589" width="18.375" style="207" customWidth="1"/>
    <col min="3590" max="3590" width="19.125" style="207" customWidth="1"/>
    <col min="3591" max="3592" width="9" style="207" customWidth="1"/>
    <col min="3593" max="3593" width="12.625" style="207" customWidth="1"/>
    <col min="3594" max="3837" width="9" style="207" customWidth="1"/>
    <col min="3838" max="3838" width="28.5" style="207" customWidth="1"/>
    <col min="3839" max="3839" width="12.625" style="207" customWidth="1"/>
    <col min="3840" max="3840" width="12.625" style="207" customWidth="1"/>
    <col min="3841" max="3845" width="18.375" style="207" customWidth="1"/>
    <col min="3846" max="3846" width="19.125" style="207" customWidth="1"/>
    <col min="3847" max="3848" width="9" style="207" customWidth="1"/>
    <col min="3849" max="3849" width="12.625" style="207" customWidth="1"/>
    <col min="3850" max="4093" width="9" style="207" customWidth="1"/>
    <col min="4094" max="4094" width="28.5" style="207" customWidth="1"/>
    <col min="4095" max="4095" width="12.625" style="207" customWidth="1"/>
    <col min="4096" max="4096" width="12.625" style="207" customWidth="1"/>
    <col min="4097" max="4101" width="18.375" style="207" customWidth="1"/>
    <col min="4102" max="4102" width="19.125" style="207" customWidth="1"/>
    <col min="4103" max="4104" width="9" style="207" customWidth="1"/>
    <col min="4105" max="4105" width="12.625" style="207" customWidth="1"/>
    <col min="4106" max="4349" width="9" style="207" customWidth="1"/>
    <col min="4350" max="4350" width="28.5" style="207" customWidth="1"/>
    <col min="4351" max="4351" width="12.625" style="207" customWidth="1"/>
    <col min="4352" max="4352" width="12.625" style="207" customWidth="1"/>
    <col min="4353" max="4357" width="18.375" style="207" customWidth="1"/>
    <col min="4358" max="4358" width="19.125" style="207" customWidth="1"/>
    <col min="4359" max="4360" width="9" style="207" customWidth="1"/>
    <col min="4361" max="4361" width="12.625" style="207" customWidth="1"/>
    <col min="4362" max="4605" width="9" style="207" customWidth="1"/>
    <col min="4606" max="4606" width="28.5" style="207" customWidth="1"/>
    <col min="4607" max="4607" width="12.625" style="207" customWidth="1"/>
    <col min="4608" max="4608" width="12.625" style="207" customWidth="1"/>
    <col min="4609" max="4613" width="18.375" style="207" customWidth="1"/>
    <col min="4614" max="4614" width="19.125" style="207" customWidth="1"/>
    <col min="4615" max="4616" width="9" style="207" customWidth="1"/>
    <col min="4617" max="4617" width="12.625" style="207" customWidth="1"/>
    <col min="4618" max="4861" width="9" style="207" customWidth="1"/>
    <col min="4862" max="4862" width="28.5" style="207" customWidth="1"/>
    <col min="4863" max="4863" width="12.625" style="207" customWidth="1"/>
    <col min="4864" max="4864" width="12.625" style="207" customWidth="1"/>
    <col min="4865" max="4869" width="18.375" style="207" customWidth="1"/>
    <col min="4870" max="4870" width="19.125" style="207" customWidth="1"/>
    <col min="4871" max="4872" width="9" style="207" customWidth="1"/>
    <col min="4873" max="4873" width="12.625" style="207" customWidth="1"/>
    <col min="4874" max="5117" width="9" style="207" customWidth="1"/>
    <col min="5118" max="5118" width="28.5" style="207" customWidth="1"/>
    <col min="5119" max="5119" width="12.625" style="207" customWidth="1"/>
    <col min="5120" max="5120" width="12.625" style="207" customWidth="1"/>
    <col min="5121" max="5125" width="18.375" style="207" customWidth="1"/>
    <col min="5126" max="5126" width="19.125" style="207" customWidth="1"/>
    <col min="5127" max="5128" width="9" style="207" customWidth="1"/>
    <col min="5129" max="5129" width="12.625" style="207" customWidth="1"/>
    <col min="5130" max="5373" width="9" style="207" customWidth="1"/>
    <col min="5374" max="5374" width="28.5" style="207" customWidth="1"/>
    <col min="5375" max="5375" width="12.625" style="207" customWidth="1"/>
    <col min="5376" max="5376" width="12.625" style="207" customWidth="1"/>
    <col min="5377" max="5381" width="18.375" style="207" customWidth="1"/>
    <col min="5382" max="5382" width="19.125" style="207" customWidth="1"/>
    <col min="5383" max="5384" width="9" style="207" customWidth="1"/>
    <col min="5385" max="5385" width="12.625" style="207" customWidth="1"/>
    <col min="5386" max="5629" width="9" style="207" customWidth="1"/>
    <col min="5630" max="5630" width="28.5" style="207" customWidth="1"/>
    <col min="5631" max="5631" width="12.625" style="207" customWidth="1"/>
    <col min="5632" max="5632" width="12.625" style="207" customWidth="1"/>
    <col min="5633" max="5637" width="18.375" style="207" customWidth="1"/>
    <col min="5638" max="5638" width="19.125" style="207" customWidth="1"/>
    <col min="5639" max="5640" width="9" style="207" customWidth="1"/>
    <col min="5641" max="5641" width="12.625" style="207" customWidth="1"/>
    <col min="5642" max="5885" width="9" style="207" customWidth="1"/>
    <col min="5886" max="5886" width="28.5" style="207" customWidth="1"/>
    <col min="5887" max="5887" width="12.625" style="207" customWidth="1"/>
    <col min="5888" max="5888" width="12.625" style="207" customWidth="1"/>
    <col min="5889" max="5893" width="18.375" style="207" customWidth="1"/>
    <col min="5894" max="5894" width="19.125" style="207" customWidth="1"/>
    <col min="5895" max="5896" width="9" style="207" customWidth="1"/>
    <col min="5897" max="5897" width="12.625" style="207" customWidth="1"/>
    <col min="5898" max="6141" width="9" style="207" customWidth="1"/>
    <col min="6142" max="6142" width="28.5" style="207" customWidth="1"/>
    <col min="6143" max="6143" width="12.625" style="207" customWidth="1"/>
    <col min="6144" max="6144" width="12.625" style="207" customWidth="1"/>
    <col min="6145" max="6149" width="18.375" style="207" customWidth="1"/>
    <col min="6150" max="6150" width="19.125" style="207" customWidth="1"/>
    <col min="6151" max="6152" width="9" style="207" customWidth="1"/>
    <col min="6153" max="6153" width="12.625" style="207" customWidth="1"/>
    <col min="6154" max="6397" width="9" style="207" customWidth="1"/>
    <col min="6398" max="6398" width="28.5" style="207" customWidth="1"/>
    <col min="6399" max="6399" width="12.625" style="207" customWidth="1"/>
    <col min="6400" max="6400" width="12.625" style="207" customWidth="1"/>
    <col min="6401" max="6405" width="18.375" style="207" customWidth="1"/>
    <col min="6406" max="6406" width="19.125" style="207" customWidth="1"/>
    <col min="6407" max="6408" width="9" style="207" customWidth="1"/>
    <col min="6409" max="6409" width="12.625" style="207" customWidth="1"/>
    <col min="6410" max="6653" width="9" style="207" customWidth="1"/>
    <col min="6654" max="6654" width="28.5" style="207" customWidth="1"/>
    <col min="6655" max="6655" width="12.625" style="207" customWidth="1"/>
    <col min="6656" max="6656" width="12.625" style="207" customWidth="1"/>
    <col min="6657" max="6661" width="18.375" style="207" customWidth="1"/>
    <col min="6662" max="6662" width="19.125" style="207" customWidth="1"/>
    <col min="6663" max="6664" width="9" style="207" customWidth="1"/>
    <col min="6665" max="6665" width="12.625" style="207" customWidth="1"/>
    <col min="6666" max="6909" width="9" style="207" customWidth="1"/>
    <col min="6910" max="6910" width="28.5" style="207" customWidth="1"/>
    <col min="6911" max="6911" width="12.625" style="207" customWidth="1"/>
    <col min="6912" max="6912" width="12.625" style="207" customWidth="1"/>
    <col min="6913" max="6917" width="18.375" style="207" customWidth="1"/>
    <col min="6918" max="6918" width="19.125" style="207" customWidth="1"/>
    <col min="6919" max="6920" width="9" style="207" customWidth="1"/>
    <col min="6921" max="6921" width="12.625" style="207" customWidth="1"/>
    <col min="6922" max="7165" width="9" style="207" customWidth="1"/>
    <col min="7166" max="7166" width="28.5" style="207" customWidth="1"/>
    <col min="7167" max="7167" width="12.625" style="207" customWidth="1"/>
    <col min="7168" max="7168" width="12.625" style="207" customWidth="1"/>
    <col min="7169" max="7173" width="18.375" style="207" customWidth="1"/>
    <col min="7174" max="7174" width="19.125" style="207" customWidth="1"/>
    <col min="7175" max="7176" width="9" style="207" customWidth="1"/>
    <col min="7177" max="7177" width="12.625" style="207" customWidth="1"/>
    <col min="7178" max="7421" width="9" style="207" customWidth="1"/>
    <col min="7422" max="7422" width="28.5" style="207" customWidth="1"/>
    <col min="7423" max="7423" width="12.625" style="207" customWidth="1"/>
    <col min="7424" max="7424" width="12.625" style="207" customWidth="1"/>
    <col min="7425" max="7429" width="18.375" style="207" customWidth="1"/>
    <col min="7430" max="7430" width="19.125" style="207" customWidth="1"/>
    <col min="7431" max="7432" width="9" style="207" customWidth="1"/>
    <col min="7433" max="7433" width="12.625" style="207" customWidth="1"/>
    <col min="7434" max="7677" width="9" style="207" customWidth="1"/>
    <col min="7678" max="7678" width="28.5" style="207" customWidth="1"/>
    <col min="7679" max="7679" width="12.625" style="207" customWidth="1"/>
    <col min="7680" max="7680" width="12.625" style="207" customWidth="1"/>
    <col min="7681" max="7685" width="18.375" style="207" customWidth="1"/>
    <col min="7686" max="7686" width="19.125" style="207" customWidth="1"/>
    <col min="7687" max="7688" width="9" style="207" customWidth="1"/>
    <col min="7689" max="7689" width="12.625" style="207" customWidth="1"/>
    <col min="7690" max="7933" width="9" style="207" customWidth="1"/>
    <col min="7934" max="7934" width="28.5" style="207" customWidth="1"/>
    <col min="7935" max="7935" width="12.625" style="207" customWidth="1"/>
    <col min="7936" max="7936" width="12.625" style="207" customWidth="1"/>
    <col min="7937" max="7941" width="18.375" style="207" customWidth="1"/>
    <col min="7942" max="7942" width="19.125" style="207" customWidth="1"/>
    <col min="7943" max="7944" width="9" style="207" customWidth="1"/>
    <col min="7945" max="7945" width="12.625" style="207" customWidth="1"/>
    <col min="7946" max="8189" width="9" style="207" customWidth="1"/>
    <col min="8190" max="8190" width="28.5" style="207" customWidth="1"/>
    <col min="8191" max="8191" width="12.625" style="207" customWidth="1"/>
    <col min="8192" max="8192" width="12.625" style="207" customWidth="1"/>
    <col min="8193" max="8197" width="18.375" style="207" customWidth="1"/>
    <col min="8198" max="8198" width="19.125" style="207" customWidth="1"/>
    <col min="8199" max="8200" width="9" style="207" customWidth="1"/>
    <col min="8201" max="8201" width="12.625" style="207" customWidth="1"/>
    <col min="8202" max="8445" width="9" style="207" customWidth="1"/>
    <col min="8446" max="8446" width="28.5" style="207" customWidth="1"/>
    <col min="8447" max="8447" width="12.625" style="207" customWidth="1"/>
    <col min="8448" max="8448" width="12.625" style="207" customWidth="1"/>
    <col min="8449" max="8453" width="18.375" style="207" customWidth="1"/>
    <col min="8454" max="8454" width="19.125" style="207" customWidth="1"/>
    <col min="8455" max="8456" width="9" style="207" customWidth="1"/>
    <col min="8457" max="8457" width="12.625" style="207" customWidth="1"/>
    <col min="8458" max="8701" width="9" style="207" customWidth="1"/>
    <col min="8702" max="8702" width="28.5" style="207" customWidth="1"/>
    <col min="8703" max="8703" width="12.625" style="207" customWidth="1"/>
    <col min="8704" max="8704" width="12.625" style="207" customWidth="1"/>
    <col min="8705" max="8709" width="18.375" style="207" customWidth="1"/>
    <col min="8710" max="8710" width="19.125" style="207" customWidth="1"/>
    <col min="8711" max="8712" width="9" style="207" customWidth="1"/>
    <col min="8713" max="8713" width="12.625" style="207" customWidth="1"/>
    <col min="8714" max="8957" width="9" style="207" customWidth="1"/>
    <col min="8958" max="8958" width="28.5" style="207" customWidth="1"/>
    <col min="8959" max="8959" width="12.625" style="207" customWidth="1"/>
    <col min="8960" max="8960" width="12.625" style="207" customWidth="1"/>
    <col min="8961" max="8965" width="18.375" style="207" customWidth="1"/>
    <col min="8966" max="8966" width="19.125" style="207" customWidth="1"/>
    <col min="8967" max="8968" width="9" style="207" customWidth="1"/>
    <col min="8969" max="8969" width="12.625" style="207" customWidth="1"/>
    <col min="8970" max="9213" width="9" style="207" customWidth="1"/>
    <col min="9214" max="9214" width="28.5" style="207" customWidth="1"/>
    <col min="9215" max="9215" width="12.625" style="207" customWidth="1"/>
    <col min="9216" max="9216" width="12.625" style="207" customWidth="1"/>
    <col min="9217" max="9221" width="18.375" style="207" customWidth="1"/>
    <col min="9222" max="9222" width="19.125" style="207" customWidth="1"/>
    <col min="9223" max="9224" width="9" style="207" customWidth="1"/>
    <col min="9225" max="9225" width="12.625" style="207" customWidth="1"/>
    <col min="9226" max="9469" width="9" style="207" customWidth="1"/>
    <col min="9470" max="9470" width="28.5" style="207" customWidth="1"/>
    <col min="9471" max="9471" width="12.625" style="207" customWidth="1"/>
    <col min="9472" max="9472" width="12.625" style="207" customWidth="1"/>
    <col min="9473" max="9477" width="18.375" style="207" customWidth="1"/>
    <col min="9478" max="9478" width="19.125" style="207" customWidth="1"/>
    <col min="9479" max="9480" width="9" style="207" customWidth="1"/>
    <col min="9481" max="9481" width="12.625" style="207" customWidth="1"/>
    <col min="9482" max="9725" width="9" style="207" customWidth="1"/>
    <col min="9726" max="9726" width="28.5" style="207" customWidth="1"/>
    <col min="9727" max="9727" width="12.625" style="207" customWidth="1"/>
    <col min="9728" max="9728" width="12.625" style="207" customWidth="1"/>
    <col min="9729" max="9733" width="18.375" style="207" customWidth="1"/>
    <col min="9734" max="9734" width="19.125" style="207" customWidth="1"/>
    <col min="9735" max="9736" width="9" style="207" customWidth="1"/>
    <col min="9737" max="9737" width="12.625" style="207" customWidth="1"/>
    <col min="9738" max="9981" width="9" style="207" customWidth="1"/>
    <col min="9982" max="9982" width="28.5" style="207" customWidth="1"/>
    <col min="9983" max="9983" width="12.625" style="207" customWidth="1"/>
    <col min="9984" max="9984" width="12.625" style="207" customWidth="1"/>
    <col min="9985" max="9989" width="18.375" style="207" customWidth="1"/>
    <col min="9990" max="9990" width="19.125" style="207" customWidth="1"/>
    <col min="9991" max="9992" width="9" style="207" customWidth="1"/>
    <col min="9993" max="9993" width="12.625" style="207" customWidth="1"/>
    <col min="9994" max="10237" width="9" style="207" customWidth="1"/>
    <col min="10238" max="10238" width="28.5" style="207" customWidth="1"/>
    <col min="10239" max="10239" width="12.625" style="207" customWidth="1"/>
    <col min="10240" max="10240" width="12.625" style="207" customWidth="1"/>
    <col min="10241" max="10245" width="18.375" style="207" customWidth="1"/>
    <col min="10246" max="10246" width="19.125" style="207" customWidth="1"/>
    <col min="10247" max="10248" width="9" style="207" customWidth="1"/>
    <col min="10249" max="10249" width="12.625" style="207" customWidth="1"/>
    <col min="10250" max="10493" width="9" style="207" customWidth="1"/>
    <col min="10494" max="10494" width="28.5" style="207" customWidth="1"/>
    <col min="10495" max="10495" width="12.625" style="207" customWidth="1"/>
    <col min="10496" max="10496" width="12.625" style="207" customWidth="1"/>
    <col min="10497" max="10501" width="18.375" style="207" customWidth="1"/>
    <col min="10502" max="10502" width="19.125" style="207" customWidth="1"/>
    <col min="10503" max="10504" width="9" style="207" customWidth="1"/>
    <col min="10505" max="10505" width="12.625" style="207" customWidth="1"/>
    <col min="10506" max="10749" width="9" style="207" customWidth="1"/>
    <col min="10750" max="10750" width="28.5" style="207" customWidth="1"/>
    <col min="10751" max="10751" width="12.625" style="207" customWidth="1"/>
    <col min="10752" max="10752" width="12.625" style="207" customWidth="1"/>
    <col min="10753" max="10757" width="18.375" style="207" customWidth="1"/>
    <col min="10758" max="10758" width="19.125" style="207" customWidth="1"/>
    <col min="10759" max="10760" width="9" style="207" customWidth="1"/>
    <col min="10761" max="10761" width="12.625" style="207" customWidth="1"/>
    <col min="10762" max="11005" width="9" style="207" customWidth="1"/>
    <col min="11006" max="11006" width="28.5" style="207" customWidth="1"/>
    <col min="11007" max="11007" width="12.625" style="207" customWidth="1"/>
    <col min="11008" max="11008" width="12.625" style="207" customWidth="1"/>
    <col min="11009" max="11013" width="18.375" style="207" customWidth="1"/>
    <col min="11014" max="11014" width="19.125" style="207" customWidth="1"/>
    <col min="11015" max="11016" width="9" style="207" customWidth="1"/>
    <col min="11017" max="11017" width="12.625" style="207" customWidth="1"/>
    <col min="11018" max="11261" width="9" style="207" customWidth="1"/>
    <col min="11262" max="11262" width="28.5" style="207" customWidth="1"/>
    <col min="11263" max="11263" width="12.625" style="207" customWidth="1"/>
    <col min="11264" max="11264" width="12.625" style="207" customWidth="1"/>
    <col min="11265" max="11269" width="18.375" style="207" customWidth="1"/>
    <col min="11270" max="11270" width="19.125" style="207" customWidth="1"/>
    <col min="11271" max="11272" width="9" style="207" customWidth="1"/>
    <col min="11273" max="11273" width="12.625" style="207" customWidth="1"/>
    <col min="11274" max="11517" width="9" style="207" customWidth="1"/>
    <col min="11518" max="11518" width="28.5" style="207" customWidth="1"/>
    <col min="11519" max="11519" width="12.625" style="207" customWidth="1"/>
    <col min="11520" max="11520" width="12.625" style="207" customWidth="1"/>
    <col min="11521" max="11525" width="18.375" style="207" customWidth="1"/>
    <col min="11526" max="11526" width="19.125" style="207" customWidth="1"/>
    <col min="11527" max="11528" width="9" style="207" customWidth="1"/>
    <col min="11529" max="11529" width="12.625" style="207" customWidth="1"/>
    <col min="11530" max="11773" width="9" style="207" customWidth="1"/>
    <col min="11774" max="11774" width="28.5" style="207" customWidth="1"/>
    <col min="11775" max="11775" width="12.625" style="207" customWidth="1"/>
    <col min="11776" max="11776" width="12.625" style="207" customWidth="1"/>
    <col min="11777" max="11781" width="18.375" style="207" customWidth="1"/>
    <col min="11782" max="11782" width="19.125" style="207" customWidth="1"/>
    <col min="11783" max="11784" width="9" style="207" customWidth="1"/>
    <col min="11785" max="11785" width="12.625" style="207" customWidth="1"/>
    <col min="11786" max="12029" width="9" style="207" customWidth="1"/>
    <col min="12030" max="12030" width="28.5" style="207" customWidth="1"/>
    <col min="12031" max="12031" width="12.625" style="207" customWidth="1"/>
    <col min="12032" max="12032" width="12.625" style="207" customWidth="1"/>
    <col min="12033" max="12037" width="18.375" style="207" customWidth="1"/>
    <col min="12038" max="12038" width="19.125" style="207" customWidth="1"/>
    <col min="12039" max="12040" width="9" style="207" customWidth="1"/>
    <col min="12041" max="12041" width="12.625" style="207" customWidth="1"/>
    <col min="12042" max="12285" width="9" style="207" customWidth="1"/>
    <col min="12286" max="12286" width="28.5" style="207" customWidth="1"/>
    <col min="12287" max="12287" width="12.625" style="207" customWidth="1"/>
    <col min="12288" max="12288" width="12.625" style="207" customWidth="1"/>
    <col min="12289" max="12293" width="18.375" style="207" customWidth="1"/>
    <col min="12294" max="12294" width="19.125" style="207" customWidth="1"/>
    <col min="12295" max="12296" width="9" style="207" customWidth="1"/>
    <col min="12297" max="12297" width="12.625" style="207" customWidth="1"/>
    <col min="12298" max="12541" width="9" style="207" customWidth="1"/>
    <col min="12542" max="12542" width="28.5" style="207" customWidth="1"/>
    <col min="12543" max="12543" width="12.625" style="207" customWidth="1"/>
    <col min="12544" max="12544" width="12.625" style="207" customWidth="1"/>
    <col min="12545" max="12549" width="18.375" style="207" customWidth="1"/>
    <col min="12550" max="12550" width="19.125" style="207" customWidth="1"/>
    <col min="12551" max="12552" width="9" style="207" customWidth="1"/>
    <col min="12553" max="12553" width="12.625" style="207" customWidth="1"/>
    <col min="12554" max="12797" width="9" style="207" customWidth="1"/>
    <col min="12798" max="12798" width="28.5" style="207" customWidth="1"/>
    <col min="12799" max="12799" width="12.625" style="207" customWidth="1"/>
    <col min="12800" max="12800" width="12.625" style="207" customWidth="1"/>
    <col min="12801" max="12805" width="18.375" style="207" customWidth="1"/>
    <col min="12806" max="12806" width="19.125" style="207" customWidth="1"/>
    <col min="12807" max="12808" width="9" style="207" customWidth="1"/>
    <col min="12809" max="12809" width="12.625" style="207" customWidth="1"/>
    <col min="12810" max="13053" width="9" style="207" customWidth="1"/>
    <col min="13054" max="13054" width="28.5" style="207" customWidth="1"/>
    <col min="13055" max="13055" width="12.625" style="207" customWidth="1"/>
    <col min="13056" max="13056" width="12.625" style="207" customWidth="1"/>
    <col min="13057" max="13061" width="18.375" style="207" customWidth="1"/>
    <col min="13062" max="13062" width="19.125" style="207" customWidth="1"/>
    <col min="13063" max="13064" width="9" style="207" customWidth="1"/>
    <col min="13065" max="13065" width="12.625" style="207" customWidth="1"/>
    <col min="13066" max="13309" width="9" style="207" customWidth="1"/>
    <col min="13310" max="13310" width="28.5" style="207" customWidth="1"/>
    <col min="13311" max="13311" width="12.625" style="207" customWidth="1"/>
    <col min="13312" max="13312" width="12.625" style="207" customWidth="1"/>
    <col min="13313" max="13317" width="18.375" style="207" customWidth="1"/>
    <col min="13318" max="13318" width="19.125" style="207" customWidth="1"/>
    <col min="13319" max="13320" width="9" style="207" customWidth="1"/>
    <col min="13321" max="13321" width="12.625" style="207" customWidth="1"/>
    <col min="13322" max="13565" width="9" style="207" customWidth="1"/>
    <col min="13566" max="13566" width="28.5" style="207" customWidth="1"/>
    <col min="13567" max="13567" width="12.625" style="207" customWidth="1"/>
    <col min="13568" max="13568" width="12.625" style="207" customWidth="1"/>
    <col min="13569" max="13573" width="18.375" style="207" customWidth="1"/>
    <col min="13574" max="13574" width="19.125" style="207" customWidth="1"/>
    <col min="13575" max="13576" width="9" style="207" customWidth="1"/>
    <col min="13577" max="13577" width="12.625" style="207" customWidth="1"/>
    <col min="13578" max="13821" width="9" style="207" customWidth="1"/>
    <col min="13822" max="13822" width="28.5" style="207" customWidth="1"/>
    <col min="13823" max="13823" width="12.625" style="207" customWidth="1"/>
    <col min="13824" max="13824" width="12.625" style="207" customWidth="1"/>
    <col min="13825" max="13829" width="18.375" style="207" customWidth="1"/>
    <col min="13830" max="13830" width="19.125" style="207" customWidth="1"/>
    <col min="13831" max="13832" width="9" style="207" customWidth="1"/>
    <col min="13833" max="13833" width="12.625" style="207" customWidth="1"/>
    <col min="13834" max="14077" width="9" style="207" customWidth="1"/>
    <col min="14078" max="14078" width="28.5" style="207" customWidth="1"/>
    <col min="14079" max="14079" width="12.625" style="207" customWidth="1"/>
    <col min="14080" max="14080" width="12.625" style="207" customWidth="1"/>
    <col min="14081" max="14085" width="18.375" style="207" customWidth="1"/>
    <col min="14086" max="14086" width="19.125" style="207" customWidth="1"/>
    <col min="14087" max="14088" width="9" style="207" customWidth="1"/>
    <col min="14089" max="14089" width="12.625" style="207" customWidth="1"/>
    <col min="14090" max="14333" width="9" style="207" customWidth="1"/>
    <col min="14334" max="14334" width="28.5" style="207" customWidth="1"/>
    <col min="14335" max="14335" width="12.625" style="207" customWidth="1"/>
    <col min="14336" max="14336" width="12.625" style="207" customWidth="1"/>
    <col min="14337" max="14341" width="18.375" style="207" customWidth="1"/>
    <col min="14342" max="14342" width="19.125" style="207" customWidth="1"/>
    <col min="14343" max="14344" width="9" style="207" customWidth="1"/>
    <col min="14345" max="14345" width="12.625" style="207" customWidth="1"/>
    <col min="14346" max="14589" width="9" style="207" customWidth="1"/>
    <col min="14590" max="14590" width="28.5" style="207" customWidth="1"/>
    <col min="14591" max="14591" width="12.625" style="207" customWidth="1"/>
    <col min="14592" max="14592" width="12.625" style="207" customWidth="1"/>
    <col min="14593" max="14597" width="18.375" style="207" customWidth="1"/>
    <col min="14598" max="14598" width="19.125" style="207" customWidth="1"/>
    <col min="14599" max="14600" width="9" style="207" customWidth="1"/>
    <col min="14601" max="14601" width="12.625" style="207" customWidth="1"/>
    <col min="14602" max="14845" width="9" style="207" customWidth="1"/>
    <col min="14846" max="14846" width="28.5" style="207" customWidth="1"/>
    <col min="14847" max="14847" width="12.625" style="207" customWidth="1"/>
    <col min="14848" max="14848" width="12.625" style="207" customWidth="1"/>
    <col min="14849" max="14853" width="18.375" style="207" customWidth="1"/>
    <col min="14854" max="14854" width="19.125" style="207" customWidth="1"/>
    <col min="14855" max="14856" width="9" style="207" customWidth="1"/>
    <col min="14857" max="14857" width="12.625" style="207" customWidth="1"/>
    <col min="14858" max="15101" width="9" style="207" customWidth="1"/>
    <col min="15102" max="15102" width="28.5" style="207" customWidth="1"/>
    <col min="15103" max="15103" width="12.625" style="207" customWidth="1"/>
    <col min="15104" max="15104" width="12.625" style="207" customWidth="1"/>
    <col min="15105" max="15109" width="18.375" style="207" customWidth="1"/>
    <col min="15110" max="15110" width="19.125" style="207" customWidth="1"/>
    <col min="15111" max="15112" width="9" style="207" customWidth="1"/>
    <col min="15113" max="15113" width="12.625" style="207" customWidth="1"/>
    <col min="15114" max="15357" width="9" style="207" customWidth="1"/>
    <col min="15358" max="15358" width="28.5" style="207" customWidth="1"/>
    <col min="15359" max="15359" width="12.625" style="207" customWidth="1"/>
    <col min="15360" max="15360" width="12.625" style="207" customWidth="1"/>
    <col min="15361" max="15365" width="18.375" style="207" customWidth="1"/>
    <col min="15366" max="15366" width="19.125" style="207" customWidth="1"/>
    <col min="15367" max="15368" width="9" style="207" customWidth="1"/>
    <col min="15369" max="15369" width="12.625" style="207" customWidth="1"/>
    <col min="15370" max="15613" width="9" style="207" customWidth="1"/>
    <col min="15614" max="15614" width="28.5" style="207" customWidth="1"/>
    <col min="15615" max="15615" width="12.625" style="207" customWidth="1"/>
    <col min="15616" max="15616" width="12.625" style="207" customWidth="1"/>
    <col min="15617" max="15621" width="18.375" style="207" customWidth="1"/>
    <col min="15622" max="15622" width="19.125" style="207" customWidth="1"/>
    <col min="15623" max="15624" width="9" style="207" customWidth="1"/>
    <col min="15625" max="15625" width="12.625" style="207" customWidth="1"/>
    <col min="15626" max="15869" width="9" style="207" customWidth="1"/>
    <col min="15870" max="15870" width="28.5" style="207" customWidth="1"/>
    <col min="15871" max="15871" width="12.625" style="207" customWidth="1"/>
    <col min="15872" max="15872" width="12.625" style="207" customWidth="1"/>
    <col min="15873" max="15877" width="18.375" style="207" customWidth="1"/>
    <col min="15878" max="15878" width="19.125" style="207" customWidth="1"/>
    <col min="15879" max="15880" width="9" style="207" customWidth="1"/>
    <col min="15881" max="15881" width="12.625" style="207" customWidth="1"/>
    <col min="15882" max="16125" width="9" style="207" customWidth="1"/>
    <col min="16126" max="16126" width="28.5" style="207" customWidth="1"/>
    <col min="16127" max="16127" width="12.625" style="207" customWidth="1"/>
    <col min="16128" max="16128" width="12.625" style="207" customWidth="1"/>
    <col min="16129" max="16133" width="18.375" style="207" customWidth="1"/>
    <col min="16134" max="16134" width="19.125" style="207" customWidth="1"/>
    <col min="16135" max="16136" width="9" style="207" customWidth="1"/>
    <col min="16137" max="16137" width="12.625" style="207" customWidth="1"/>
    <col min="16138" max="16379" width="9" style="207" customWidth="1"/>
  </cols>
  <sheetData>
    <row r="1" ht="15" customHeight="1">
      <c r="A1" s="29" t="s">
        <v>270</v>
      </c>
      <c r="B1" s="31"/>
      <c r="C1" s="31"/>
      <c r="D1" s="31"/>
      <c r="E1" s="31"/>
      <c r="F1" s="31"/>
      <c r="G1" s="31"/>
      <c r="H1" s="31"/>
      <c r="I1" s="31"/>
      <c r="J1" s="31"/>
      <c r="K1"/>
    </row>
    <row r="2" ht="18.6" customHeight="1">
      <c r="A2" s="31"/>
      <c r="B2" s="31"/>
      <c r="C2" s="31"/>
      <c r="D2" s="31"/>
      <c r="E2" s="31"/>
      <c r="F2" s="31"/>
      <c r="G2" s="31"/>
      <c r="H2" s="31"/>
      <c r="I2" s="31"/>
      <c r="J2" s="31"/>
      <c r="K2" s="31"/>
    </row>
    <row r="3" ht="17.25" customHeight="1">
      <c r="A3" s="509"/>
      <c r="B3" s="31"/>
      <c r="C3" s="31"/>
      <c r="D3" s="31"/>
      <c r="E3" s="31"/>
      <c r="F3" s="31"/>
      <c r="G3" s="31"/>
      <c r="H3" s="31"/>
      <c r="I3" s="672" t="s">
        <v>595</v>
      </c>
      <c r="J3" s="672"/>
      <c r="K3" s="672"/>
    </row>
    <row r="4" ht="13.7" customHeight="1">
      <c r="A4" s="31"/>
      <c r="B4" s="31"/>
      <c r="C4" s="31"/>
      <c r="D4" s="31"/>
      <c r="E4" s="31"/>
      <c r="F4" s="31"/>
      <c r="G4" s="31"/>
      <c r="H4" s="31"/>
      <c r="I4" s="31"/>
      <c r="J4" s="31"/>
      <c r="K4" s="31"/>
    </row>
    <row r="5" ht="29.1" customHeight="1">
      <c r="A5" s="509"/>
      <c r="B5" s="31"/>
      <c r="C5" s="31"/>
      <c r="D5" s="31"/>
      <c r="E5" s="553" t="s">
        <v>4</v>
      </c>
      <c r="F5" s="581"/>
      <c r="G5" s="581"/>
      <c r="H5" s="642"/>
      <c r="I5" s="31"/>
      <c r="J5" s="694"/>
      <c r="K5" s="509"/>
    </row>
    <row r="6" ht="13.7" customHeight="1">
      <c r="A6" s="31"/>
      <c r="B6" s="510" t="s">
        <v>575</v>
      </c>
      <c r="C6" s="510"/>
      <c r="D6" s="538" t="s">
        <v>580</v>
      </c>
      <c r="E6" s="554"/>
      <c r="F6" s="582"/>
      <c r="G6" s="582"/>
      <c r="H6" s="643"/>
      <c r="I6" s="673"/>
      <c r="J6" s="695"/>
      <c r="K6" s="695"/>
    </row>
    <row r="7" ht="13.7" customHeight="1">
      <c r="A7" s="31"/>
      <c r="B7" s="510"/>
      <c r="C7" s="510"/>
      <c r="D7" s="538"/>
      <c r="E7" s="555"/>
      <c r="F7" s="583"/>
      <c r="G7" s="583"/>
      <c r="H7" s="644"/>
      <c r="I7" s="539" t="s">
        <v>596</v>
      </c>
      <c r="J7" s="696" t="s">
        <v>35</v>
      </c>
      <c r="K7" s="696"/>
    </row>
    <row r="8">
      <c r="A8" s="31"/>
      <c r="B8" s="511" t="s">
        <v>576</v>
      </c>
      <c r="C8" s="511"/>
      <c r="D8" s="539" t="s">
        <v>581</v>
      </c>
      <c r="E8" s="556" t="s">
        <v>590</v>
      </c>
      <c r="F8" s="584"/>
      <c r="G8" s="584"/>
      <c r="H8" s="645"/>
      <c r="I8" s="115" t="s">
        <v>597</v>
      </c>
      <c r="J8" s="697" t="s">
        <v>598</v>
      </c>
      <c r="K8" s="697"/>
    </row>
    <row r="9">
      <c r="A9" s="31"/>
      <c r="B9" s="31"/>
      <c r="C9" s="31" t="s">
        <v>12</v>
      </c>
      <c r="D9" s="539" t="s">
        <v>582</v>
      </c>
      <c r="E9" s="556" t="s">
        <v>486</v>
      </c>
      <c r="F9" s="584"/>
      <c r="G9" s="584"/>
      <c r="H9" s="645"/>
      <c r="I9" s="674"/>
      <c r="J9" s="698"/>
      <c r="K9" s="698"/>
    </row>
    <row r="10">
      <c r="A10" s="31"/>
      <c r="B10" s="31"/>
      <c r="C10" s="31"/>
      <c r="D10" s="539" t="s">
        <v>583</v>
      </c>
      <c r="E10" s="557">
        <v>1300000</v>
      </c>
      <c r="F10" s="585"/>
      <c r="G10" s="585"/>
      <c r="H10" s="646"/>
      <c r="I10" s="539"/>
      <c r="J10" s="539"/>
      <c r="K10" s="539"/>
    </row>
    <row r="11">
      <c r="A11" s="31"/>
      <c r="B11" s="31"/>
      <c r="C11" s="31"/>
      <c r="D11" s="539" t="s">
        <v>584</v>
      </c>
      <c r="E11" s="558">
        <v>82361</v>
      </c>
      <c r="F11" s="586"/>
      <c r="G11" s="586"/>
      <c r="H11" s="647"/>
      <c r="I11" s="539"/>
      <c r="J11" s="699"/>
      <c r="K11" s="699"/>
    </row>
    <row r="12">
      <c r="A12" s="31"/>
      <c r="B12" s="31"/>
      <c r="C12" s="31"/>
      <c r="D12" s="539" t="s">
        <v>585</v>
      </c>
      <c r="E12" s="558">
        <v>1070692363</v>
      </c>
      <c r="F12" s="586"/>
      <c r="G12" s="586"/>
      <c r="H12" s="647"/>
      <c r="I12" s="539"/>
      <c r="J12" s="699"/>
      <c r="K12" s="699"/>
    </row>
    <row r="13">
      <c r="A13" s="31"/>
      <c r="B13" s="31"/>
      <c r="C13" s="31"/>
      <c r="D13" s="539"/>
      <c r="E13" s="559"/>
      <c r="F13" s="559"/>
      <c r="G13" s="559"/>
      <c r="H13" s="559"/>
      <c r="I13" s="539"/>
      <c r="J13" s="699"/>
      <c r="K13" s="699"/>
    </row>
    <row r="14" ht="14.25" thickBot="1">
      <c r="A14" s="31"/>
      <c r="B14" s="31" t="s">
        <v>577</v>
      </c>
      <c r="C14" s="31"/>
      <c r="D14" s="31"/>
      <c r="E14" s="31"/>
      <c r="F14" s="31"/>
      <c r="G14" s="31"/>
      <c r="H14" s="31"/>
      <c r="I14" s="31"/>
      <c r="J14" s="700" t="s">
        <v>10</v>
      </c>
      <c r="K14" s="31"/>
    </row>
    <row r="15" ht="13.5" customHeight="1">
      <c r="A15" s="31"/>
      <c r="B15" s="512"/>
      <c r="C15" s="525"/>
      <c r="D15" s="540"/>
      <c r="E15" s="540"/>
      <c r="F15" s="587" t="s">
        <v>14</v>
      </c>
      <c r="G15" s="618"/>
      <c r="H15" s="648"/>
      <c r="I15" s="540" t="s">
        <v>17</v>
      </c>
      <c r="J15" s="701"/>
      <c r="K15" s="708"/>
    </row>
    <row r="16" ht="40.5">
      <c r="A16" s="31"/>
      <c r="B16" s="513" t="s">
        <v>272</v>
      </c>
      <c r="C16" s="115" t="s">
        <v>424</v>
      </c>
      <c r="D16" s="541" t="s">
        <v>586</v>
      </c>
      <c r="E16" s="560" t="s">
        <v>591</v>
      </c>
      <c r="F16" s="588" t="s">
        <v>592</v>
      </c>
      <c r="G16" s="619" t="s">
        <v>593</v>
      </c>
      <c r="H16" s="649" t="s">
        <v>535</v>
      </c>
      <c r="I16" s="588" t="s">
        <v>592</v>
      </c>
      <c r="J16" s="702" t="s">
        <v>593</v>
      </c>
      <c r="K16" s="709" t="s">
        <v>535</v>
      </c>
    </row>
    <row r="17" ht="14.25" thickBot="1">
      <c r="A17" s="31"/>
      <c r="B17" s="514"/>
      <c r="C17" s="526"/>
      <c r="D17" s="526"/>
      <c r="E17" s="561"/>
      <c r="F17" s="589"/>
      <c r="G17" s="620"/>
      <c r="H17" s="650"/>
      <c r="I17" s="589"/>
      <c r="J17" s="620"/>
      <c r="K17" s="710"/>
    </row>
    <row r="18">
      <c r="A18" s="31"/>
      <c r="B18" s="515" t="s">
        <v>257</v>
      </c>
      <c r="C18" s="527" t="s">
        <v>425</v>
      </c>
      <c r="D18" s="542">
        <v>0</v>
      </c>
      <c r="E18" s="562" t="s">
        <v>474</v>
      </c>
      <c r="F18" s="590"/>
      <c r="G18" s="621"/>
      <c r="H18" s="651" t="s">
        <v>474</v>
      </c>
      <c r="I18" s="675"/>
      <c r="J18" s="621"/>
      <c r="K18" s="711" t="s">
        <v>474</v>
      </c>
    </row>
    <row r="19" ht="27" customHeight="1">
      <c r="A19" s="31"/>
      <c r="B19" s="215" t="s">
        <v>273</v>
      </c>
      <c r="C19" s="71" t="s">
        <v>426</v>
      </c>
      <c r="D19" s="102">
        <v>0</v>
      </c>
      <c r="E19" s="563" t="s">
        <v>474</v>
      </c>
      <c r="F19" s="591"/>
      <c r="G19" s="622"/>
      <c r="H19" s="652" t="s">
        <v>474</v>
      </c>
      <c r="I19" s="676"/>
      <c r="J19" s="622"/>
      <c r="K19" s="712" t="s">
        <v>474</v>
      </c>
    </row>
    <row r="20">
      <c r="A20" s="31"/>
      <c r="B20" s="43" t="s">
        <v>274</v>
      </c>
      <c r="C20" s="87" t="s">
        <v>427</v>
      </c>
      <c r="D20" s="110">
        <v>0</v>
      </c>
      <c r="E20" s="564" t="s">
        <v>474</v>
      </c>
      <c r="F20" s="592"/>
      <c r="G20" s="623"/>
      <c r="H20" s="653" t="s">
        <v>474</v>
      </c>
      <c r="I20" s="677"/>
      <c r="J20" s="623"/>
      <c r="K20" s="713" t="s">
        <v>474</v>
      </c>
    </row>
    <row r="21">
      <c r="A21" s="31"/>
      <c r="B21" s="41" t="s">
        <v>275</v>
      </c>
      <c r="C21" s="88"/>
      <c r="D21" s="108">
        <v>20</v>
      </c>
      <c r="E21" s="565"/>
      <c r="F21" s="593"/>
      <c r="G21" s="624"/>
      <c r="H21" s="654" t="s">
        <v>474</v>
      </c>
      <c r="I21" s="678"/>
      <c r="J21" s="624"/>
      <c r="K21" s="714" t="s">
        <v>474</v>
      </c>
    </row>
    <row r="22">
      <c r="A22" s="31"/>
      <c r="B22" s="41" t="s">
        <v>276</v>
      </c>
      <c r="C22" s="88"/>
      <c r="D22" s="108">
        <v>50</v>
      </c>
      <c r="E22" s="565"/>
      <c r="F22" s="593"/>
      <c r="G22" s="624"/>
      <c r="H22" s="654" t="s">
        <v>474</v>
      </c>
      <c r="I22" s="678"/>
      <c r="J22" s="624"/>
      <c r="K22" s="714" t="s">
        <v>474</v>
      </c>
    </row>
    <row r="23">
      <c r="A23" s="31"/>
      <c r="B23" s="41" t="s">
        <v>277</v>
      </c>
      <c r="C23" s="88"/>
      <c r="D23" s="108">
        <v>100</v>
      </c>
      <c r="E23" s="565"/>
      <c r="F23" s="593"/>
      <c r="G23" s="624"/>
      <c r="H23" s="654" t="s">
        <v>474</v>
      </c>
      <c r="I23" s="678"/>
      <c r="J23" s="624"/>
      <c r="K23" s="714" t="s">
        <v>474</v>
      </c>
    </row>
    <row r="24">
      <c r="A24" s="31"/>
      <c r="B24" s="44" t="s">
        <v>278</v>
      </c>
      <c r="C24" s="70"/>
      <c r="D24" s="116">
        <v>150</v>
      </c>
      <c r="E24" s="566"/>
      <c r="F24" s="592"/>
      <c r="G24" s="623"/>
      <c r="H24" s="653" t="s">
        <v>474</v>
      </c>
      <c r="I24" s="677"/>
      <c r="J24" s="623"/>
      <c r="K24" s="713" t="s">
        <v>474</v>
      </c>
    </row>
    <row r="25">
      <c r="A25" s="31"/>
      <c r="B25" s="215" t="s">
        <v>279</v>
      </c>
      <c r="C25" s="95" t="s">
        <v>428</v>
      </c>
      <c r="D25" s="102">
        <v>0</v>
      </c>
      <c r="E25" s="563" t="s">
        <v>474</v>
      </c>
      <c r="F25" s="591"/>
      <c r="G25" s="622"/>
      <c r="H25" s="652" t="s">
        <v>474</v>
      </c>
      <c r="I25" s="676"/>
      <c r="J25" s="622"/>
      <c r="K25" s="712" t="s">
        <v>474</v>
      </c>
    </row>
    <row r="26">
      <c r="A26" s="31"/>
      <c r="B26" s="215" t="s">
        <v>280</v>
      </c>
      <c r="C26" s="95" t="s">
        <v>429</v>
      </c>
      <c r="D26" s="102">
        <v>0</v>
      </c>
      <c r="E26" s="563" t="s">
        <v>474</v>
      </c>
      <c r="F26" s="591"/>
      <c r="G26" s="622"/>
      <c r="H26" s="652" t="s">
        <v>474</v>
      </c>
      <c r="I26" s="676"/>
      <c r="J26" s="622"/>
      <c r="K26" s="712" t="s">
        <v>474</v>
      </c>
    </row>
    <row r="27">
      <c r="A27" s="31"/>
      <c r="B27" s="43" t="s">
        <v>281</v>
      </c>
      <c r="C27" s="221" t="s">
        <v>430</v>
      </c>
      <c r="D27" s="110">
        <v>20</v>
      </c>
      <c r="E27" s="564" t="s">
        <v>474</v>
      </c>
      <c r="F27" s="592"/>
      <c r="G27" s="623"/>
      <c r="H27" s="653" t="s">
        <v>474</v>
      </c>
      <c r="I27" s="677"/>
      <c r="J27" s="623"/>
      <c r="K27" s="713" t="s">
        <v>474</v>
      </c>
    </row>
    <row r="28">
      <c r="A28" s="31"/>
      <c r="B28" s="41" t="s">
        <v>282</v>
      </c>
      <c r="C28" s="223"/>
      <c r="D28" s="108">
        <v>50</v>
      </c>
      <c r="E28" s="565"/>
      <c r="F28" s="593"/>
      <c r="G28" s="624"/>
      <c r="H28" s="654" t="s">
        <v>474</v>
      </c>
      <c r="I28" s="678"/>
      <c r="J28" s="624"/>
      <c r="K28" s="714" t="s">
        <v>474</v>
      </c>
    </row>
    <row r="29">
      <c r="A29" s="31"/>
      <c r="B29" s="41" t="s">
        <v>283</v>
      </c>
      <c r="C29" s="223"/>
      <c r="D29" s="108">
        <v>100</v>
      </c>
      <c r="E29" s="565"/>
      <c r="F29" s="593"/>
      <c r="G29" s="624"/>
      <c r="H29" s="654" t="s">
        <v>474</v>
      </c>
      <c r="I29" s="678"/>
      <c r="J29" s="624"/>
      <c r="K29" s="714" t="s">
        <v>474</v>
      </c>
    </row>
    <row r="30">
      <c r="A30" s="31"/>
      <c r="B30" s="44" t="s">
        <v>284</v>
      </c>
      <c r="C30" s="528"/>
      <c r="D30" s="116">
        <v>150</v>
      </c>
      <c r="E30" s="566"/>
      <c r="F30" s="592"/>
      <c r="G30" s="623"/>
      <c r="H30" s="653" t="s">
        <v>474</v>
      </c>
      <c r="I30" s="677"/>
      <c r="J30" s="623"/>
      <c r="K30" s="713" t="s">
        <v>474</v>
      </c>
    </row>
    <row r="31">
      <c r="A31" s="31"/>
      <c r="B31" s="40" t="s">
        <v>285</v>
      </c>
      <c r="C31" s="82" t="s">
        <v>431</v>
      </c>
      <c r="D31" s="107">
        <v>0</v>
      </c>
      <c r="E31" s="564" t="s">
        <v>474</v>
      </c>
      <c r="F31" s="594"/>
      <c r="G31" s="625"/>
      <c r="H31" s="655" t="s">
        <v>474</v>
      </c>
      <c r="I31" s="679"/>
      <c r="J31" s="625"/>
      <c r="K31" s="715" t="s">
        <v>474</v>
      </c>
    </row>
    <row r="32">
      <c r="A32" s="31"/>
      <c r="B32" s="41" t="s">
        <v>286</v>
      </c>
      <c r="C32" s="222"/>
      <c r="D32" s="108">
        <v>20</v>
      </c>
      <c r="E32" s="565"/>
      <c r="F32" s="593"/>
      <c r="G32" s="624"/>
      <c r="H32" s="654" t="s">
        <v>474</v>
      </c>
      <c r="I32" s="678"/>
      <c r="J32" s="624"/>
      <c r="K32" s="714" t="s">
        <v>474</v>
      </c>
    </row>
    <row r="33">
      <c r="A33" s="31"/>
      <c r="B33" s="41" t="s">
        <v>287</v>
      </c>
      <c r="C33" s="222"/>
      <c r="D33" s="108">
        <v>30</v>
      </c>
      <c r="E33" s="565"/>
      <c r="F33" s="593"/>
      <c r="G33" s="624"/>
      <c r="H33" s="654" t="s">
        <v>474</v>
      </c>
      <c r="I33" s="678"/>
      <c r="J33" s="624"/>
      <c r="K33" s="714" t="s">
        <v>474</v>
      </c>
    </row>
    <row r="34">
      <c r="A34" s="31"/>
      <c r="B34" s="41" t="s">
        <v>288</v>
      </c>
      <c r="C34" s="222"/>
      <c r="D34" s="108">
        <v>50</v>
      </c>
      <c r="E34" s="565"/>
      <c r="F34" s="593"/>
      <c r="G34" s="624"/>
      <c r="H34" s="654" t="s">
        <v>474</v>
      </c>
      <c r="I34" s="678"/>
      <c r="J34" s="624"/>
      <c r="K34" s="714" t="s">
        <v>474</v>
      </c>
    </row>
    <row r="35">
      <c r="A35" s="31"/>
      <c r="B35" s="41" t="s">
        <v>289</v>
      </c>
      <c r="C35" s="222"/>
      <c r="D35" s="108">
        <v>100</v>
      </c>
      <c r="E35" s="565"/>
      <c r="F35" s="593"/>
      <c r="G35" s="624"/>
      <c r="H35" s="654" t="s">
        <v>474</v>
      </c>
      <c r="I35" s="678"/>
      <c r="J35" s="624"/>
      <c r="K35" s="714" t="s">
        <v>474</v>
      </c>
    </row>
    <row r="36">
      <c r="A36" s="31"/>
      <c r="B36" s="42" t="s">
        <v>290</v>
      </c>
      <c r="C36" s="84"/>
      <c r="D36" s="109">
        <v>150</v>
      </c>
      <c r="E36" s="566"/>
      <c r="F36" s="595"/>
      <c r="G36" s="626"/>
      <c r="H36" s="656" t="s">
        <v>474</v>
      </c>
      <c r="I36" s="680"/>
      <c r="J36" s="626"/>
      <c r="K36" s="716" t="s">
        <v>474</v>
      </c>
    </row>
    <row r="37">
      <c r="A37" s="31"/>
      <c r="B37" s="43" t="s">
        <v>291</v>
      </c>
      <c r="C37" s="87" t="s">
        <v>432</v>
      </c>
      <c r="D37" s="110">
        <v>10</v>
      </c>
      <c r="E37" s="564" t="s">
        <v>474</v>
      </c>
      <c r="F37" s="592"/>
      <c r="G37" s="623"/>
      <c r="H37" s="653" t="s">
        <v>474</v>
      </c>
      <c r="I37" s="677"/>
      <c r="J37" s="623"/>
      <c r="K37" s="713" t="s">
        <v>474</v>
      </c>
    </row>
    <row r="38">
      <c r="A38" s="31"/>
      <c r="B38" s="44" t="s">
        <v>292</v>
      </c>
      <c r="C38" s="88"/>
      <c r="D38" s="116">
        <v>20</v>
      </c>
      <c r="E38" s="565"/>
      <c r="F38" s="593"/>
      <c r="G38" s="624"/>
      <c r="H38" s="654" t="s">
        <v>474</v>
      </c>
      <c r="I38" s="678"/>
      <c r="J38" s="624"/>
      <c r="K38" s="714" t="s">
        <v>474</v>
      </c>
    </row>
    <row r="39">
      <c r="A39" s="31"/>
      <c r="B39" s="44" t="s">
        <v>293</v>
      </c>
      <c r="C39" s="88"/>
      <c r="D39" s="108">
        <v>50</v>
      </c>
      <c r="E39" s="565"/>
      <c r="F39" s="596"/>
      <c r="G39" s="627"/>
      <c r="H39" s="657" t="s">
        <v>474</v>
      </c>
      <c r="I39" s="681"/>
      <c r="J39" s="627"/>
      <c r="K39" s="717" t="s">
        <v>474</v>
      </c>
    </row>
    <row r="40">
      <c r="A40" s="31"/>
      <c r="B40" s="44" t="s">
        <v>294</v>
      </c>
      <c r="C40" s="88"/>
      <c r="D40" s="108">
        <v>100</v>
      </c>
      <c r="E40" s="565"/>
      <c r="F40" s="597"/>
      <c r="G40" s="624"/>
      <c r="H40" s="654" t="s">
        <v>474</v>
      </c>
      <c r="I40" s="678"/>
      <c r="J40" s="624"/>
      <c r="K40" s="714" t="s">
        <v>474</v>
      </c>
    </row>
    <row r="41">
      <c r="A41" s="31"/>
      <c r="B41" s="44" t="s">
        <v>295</v>
      </c>
      <c r="C41" s="70"/>
      <c r="D41" s="101">
        <v>150</v>
      </c>
      <c r="E41" s="566"/>
      <c r="F41" s="598"/>
      <c r="G41" s="626"/>
      <c r="H41" s="656" t="s">
        <v>474</v>
      </c>
      <c r="I41" s="680"/>
      <c r="J41" s="626"/>
      <c r="K41" s="716" t="s">
        <v>474</v>
      </c>
    </row>
    <row r="42">
      <c r="A42" s="31"/>
      <c r="B42" s="45" t="s">
        <v>296</v>
      </c>
      <c r="C42" s="85" t="s">
        <v>433</v>
      </c>
      <c r="D42" s="543">
        <v>10</v>
      </c>
      <c r="E42" s="564" t="s">
        <v>474</v>
      </c>
      <c r="F42" s="599"/>
      <c r="G42" s="625"/>
      <c r="H42" s="655" t="s">
        <v>474</v>
      </c>
      <c r="I42" s="679"/>
      <c r="J42" s="625"/>
      <c r="K42" s="715" t="s">
        <v>474</v>
      </c>
    </row>
    <row r="43">
      <c r="A43" s="31"/>
      <c r="B43" s="44" t="s">
        <v>297</v>
      </c>
      <c r="C43" s="83"/>
      <c r="D43" s="108">
        <v>20</v>
      </c>
      <c r="E43" s="565"/>
      <c r="F43" s="597"/>
      <c r="G43" s="624"/>
      <c r="H43" s="654" t="s">
        <v>474</v>
      </c>
      <c r="I43" s="678"/>
      <c r="J43" s="624"/>
      <c r="K43" s="714" t="s">
        <v>474</v>
      </c>
    </row>
    <row r="44">
      <c r="A44" s="31"/>
      <c r="B44" s="44" t="s">
        <v>298</v>
      </c>
      <c r="C44" s="83"/>
      <c r="D44" s="108">
        <v>50</v>
      </c>
      <c r="E44" s="565"/>
      <c r="F44" s="597"/>
      <c r="G44" s="624"/>
      <c r="H44" s="654" t="s">
        <v>474</v>
      </c>
      <c r="I44" s="678"/>
      <c r="J44" s="624"/>
      <c r="K44" s="714" t="s">
        <v>474</v>
      </c>
    </row>
    <row r="45">
      <c r="A45" s="31"/>
      <c r="B45" s="44" t="s">
        <v>299</v>
      </c>
      <c r="C45" s="83"/>
      <c r="D45" s="108">
        <v>100</v>
      </c>
      <c r="E45" s="565"/>
      <c r="F45" s="597"/>
      <c r="G45" s="624"/>
      <c r="H45" s="654" t="s">
        <v>474</v>
      </c>
      <c r="I45" s="678"/>
      <c r="J45" s="624"/>
      <c r="K45" s="714" t="s">
        <v>474</v>
      </c>
    </row>
    <row r="46">
      <c r="A46" s="31"/>
      <c r="B46" s="44" t="s">
        <v>300</v>
      </c>
      <c r="C46" s="86"/>
      <c r="D46" s="101">
        <v>150</v>
      </c>
      <c r="E46" s="566"/>
      <c r="F46" s="598"/>
      <c r="G46" s="626"/>
      <c r="H46" s="656" t="s">
        <v>474</v>
      </c>
      <c r="I46" s="680"/>
      <c r="J46" s="626"/>
      <c r="K46" s="716" t="s">
        <v>474</v>
      </c>
    </row>
    <row r="47">
      <c r="A47" s="31"/>
      <c r="B47" s="46" t="s">
        <v>301</v>
      </c>
      <c r="C47" s="85" t="s">
        <v>434</v>
      </c>
      <c r="D47" s="115">
        <v>20</v>
      </c>
      <c r="E47" s="564" t="s">
        <v>474</v>
      </c>
      <c r="F47" s="593"/>
      <c r="G47" s="624"/>
      <c r="H47" s="654" t="s">
        <v>474</v>
      </c>
      <c r="I47" s="678"/>
      <c r="J47" s="624"/>
      <c r="K47" s="714" t="s">
        <v>474</v>
      </c>
    </row>
    <row r="48">
      <c r="A48" s="31"/>
      <c r="B48" s="44" t="s">
        <v>302</v>
      </c>
      <c r="C48" s="83"/>
      <c r="D48" s="108">
        <v>50</v>
      </c>
      <c r="E48" s="565"/>
      <c r="F48" s="596"/>
      <c r="G48" s="627"/>
      <c r="H48" s="657" t="s">
        <v>474</v>
      </c>
      <c r="I48" s="681"/>
      <c r="J48" s="627"/>
      <c r="K48" s="717" t="s">
        <v>474</v>
      </c>
    </row>
    <row r="49">
      <c r="A49" s="31"/>
      <c r="B49" s="44" t="s">
        <v>303</v>
      </c>
      <c r="C49" s="83"/>
      <c r="D49" s="108">
        <v>100</v>
      </c>
      <c r="E49" s="565"/>
      <c r="F49" s="597"/>
      <c r="G49" s="624"/>
      <c r="H49" s="654" t="s">
        <v>474</v>
      </c>
      <c r="I49" s="678"/>
      <c r="J49" s="624"/>
      <c r="K49" s="714" t="s">
        <v>474</v>
      </c>
    </row>
    <row r="50">
      <c r="A50" s="31"/>
      <c r="B50" s="47" t="s">
        <v>304</v>
      </c>
      <c r="C50" s="86"/>
      <c r="D50" s="101">
        <v>150</v>
      </c>
      <c r="E50" s="566"/>
      <c r="F50" s="598"/>
      <c r="G50" s="626"/>
      <c r="H50" s="656" t="s">
        <v>474</v>
      </c>
      <c r="I50" s="680"/>
      <c r="J50" s="626"/>
      <c r="K50" s="716" t="s">
        <v>474</v>
      </c>
    </row>
    <row r="51">
      <c r="A51" s="31"/>
      <c r="B51" s="43" t="s">
        <v>305</v>
      </c>
      <c r="C51" s="87" t="s">
        <v>244</v>
      </c>
      <c r="D51" s="110">
        <v>20</v>
      </c>
      <c r="E51" s="564">
        <v>0.2</v>
      </c>
      <c r="F51" s="600">
        <v>10029113</v>
      </c>
      <c r="G51" s="627">
        <v>2005822</v>
      </c>
      <c r="H51" s="657">
        <v>0.0019</v>
      </c>
      <c r="I51" s="681">
        <v>10029113</v>
      </c>
      <c r="J51" s="627">
        <v>2005822</v>
      </c>
      <c r="K51" s="717">
        <v>0.0019</v>
      </c>
    </row>
    <row r="52">
      <c r="A52" s="31"/>
      <c r="B52" s="43" t="s">
        <v>306</v>
      </c>
      <c r="C52" s="88"/>
      <c r="D52" s="110">
        <v>30</v>
      </c>
      <c r="E52" s="565"/>
      <c r="F52" s="600">
        <v>2414</v>
      </c>
      <c r="G52" s="627">
        <v>724</v>
      </c>
      <c r="H52" s="657">
        <v>0</v>
      </c>
      <c r="I52" s="681">
        <v>2414</v>
      </c>
      <c r="J52" s="627">
        <v>724</v>
      </c>
      <c r="K52" s="717">
        <v>0</v>
      </c>
    </row>
    <row r="53">
      <c r="A53" s="31"/>
      <c r="B53" s="43" t="s">
        <v>307</v>
      </c>
      <c r="C53" s="88"/>
      <c r="D53" s="110">
        <v>40</v>
      </c>
      <c r="E53" s="565"/>
      <c r="F53" s="600"/>
      <c r="G53" s="627"/>
      <c r="H53" s="657" t="s">
        <v>474</v>
      </c>
      <c r="I53" s="681"/>
      <c r="J53" s="627"/>
      <c r="K53" s="717" t="s">
        <v>474</v>
      </c>
    </row>
    <row r="54">
      <c r="A54" s="31"/>
      <c r="B54" s="41" t="s">
        <v>308</v>
      </c>
      <c r="C54" s="88"/>
      <c r="D54" s="108">
        <v>50</v>
      </c>
      <c r="E54" s="565"/>
      <c r="F54" s="593"/>
      <c r="G54" s="624"/>
      <c r="H54" s="654" t="s">
        <v>474</v>
      </c>
      <c r="I54" s="678"/>
      <c r="J54" s="624"/>
      <c r="K54" s="714" t="s">
        <v>474</v>
      </c>
    </row>
    <row r="55">
      <c r="A55" s="31"/>
      <c r="B55" s="43" t="s">
        <v>309</v>
      </c>
      <c r="C55" s="88"/>
      <c r="D55" s="110">
        <v>75</v>
      </c>
      <c r="E55" s="565"/>
      <c r="F55" s="600"/>
      <c r="G55" s="627"/>
      <c r="H55" s="657" t="s">
        <v>474</v>
      </c>
      <c r="I55" s="681"/>
      <c r="J55" s="627"/>
      <c r="K55" s="717" t="s">
        <v>474</v>
      </c>
    </row>
    <row r="56">
      <c r="A56" s="31"/>
      <c r="B56" s="41" t="s">
        <v>310</v>
      </c>
      <c r="C56" s="88"/>
      <c r="D56" s="108">
        <v>100</v>
      </c>
      <c r="E56" s="565"/>
      <c r="F56" s="593"/>
      <c r="G56" s="624"/>
      <c r="H56" s="654" t="s">
        <v>474</v>
      </c>
      <c r="I56" s="678"/>
      <c r="J56" s="624"/>
      <c r="K56" s="714" t="s">
        <v>474</v>
      </c>
    </row>
    <row r="57">
      <c r="A57" s="31"/>
      <c r="B57" s="44" t="s">
        <v>311</v>
      </c>
      <c r="C57" s="88"/>
      <c r="D57" s="116">
        <v>150</v>
      </c>
      <c r="E57" s="565"/>
      <c r="F57" s="601"/>
      <c r="G57" s="628"/>
      <c r="H57" s="658" t="s">
        <v>474</v>
      </c>
      <c r="I57" s="682"/>
      <c r="J57" s="628"/>
      <c r="K57" s="718" t="s">
        <v>474</v>
      </c>
    </row>
    <row r="58" s="208" customFormat="1">
      <c r="A58" s="31"/>
      <c r="B58" s="47" t="s">
        <v>312</v>
      </c>
      <c r="C58" s="70"/>
      <c r="D58" s="111">
        <v>250</v>
      </c>
      <c r="E58" s="566"/>
      <c r="F58" s="602"/>
      <c r="G58" s="629"/>
      <c r="H58" s="659" t="s">
        <v>474</v>
      </c>
      <c r="I58" s="683"/>
      <c r="J58" s="629"/>
      <c r="K58" s="719" t="s">
        <v>474</v>
      </c>
    </row>
    <row r="59">
      <c r="A59" s="31"/>
      <c r="B59" s="48" t="s">
        <v>313</v>
      </c>
      <c r="C59" s="87" t="s">
        <v>435</v>
      </c>
      <c r="D59" s="110">
        <v>10</v>
      </c>
      <c r="E59" s="564" t="s">
        <v>474</v>
      </c>
      <c r="F59" s="600"/>
      <c r="G59" s="627"/>
      <c r="H59" s="657" t="s">
        <v>474</v>
      </c>
      <c r="I59" s="681"/>
      <c r="J59" s="627"/>
      <c r="K59" s="717" t="s">
        <v>474</v>
      </c>
    </row>
    <row r="60">
      <c r="A60" s="31"/>
      <c r="B60" s="43" t="s">
        <v>314</v>
      </c>
      <c r="C60" s="88"/>
      <c r="D60" s="110">
        <v>15</v>
      </c>
      <c r="E60" s="565"/>
      <c r="F60" s="600"/>
      <c r="G60" s="627"/>
      <c r="H60" s="657" t="s">
        <v>474</v>
      </c>
      <c r="I60" s="681"/>
      <c r="J60" s="627"/>
      <c r="K60" s="717" t="s">
        <v>474</v>
      </c>
    </row>
    <row r="61">
      <c r="A61" s="31"/>
      <c r="B61" s="43" t="s">
        <v>315</v>
      </c>
      <c r="C61" s="88"/>
      <c r="D61" s="110">
        <v>20</v>
      </c>
      <c r="E61" s="565"/>
      <c r="F61" s="600"/>
      <c r="G61" s="627"/>
      <c r="H61" s="657" t="s">
        <v>474</v>
      </c>
      <c r="I61" s="681"/>
      <c r="J61" s="627"/>
      <c r="K61" s="717" t="s">
        <v>474</v>
      </c>
    </row>
    <row r="62">
      <c r="A62" s="31"/>
      <c r="B62" s="41" t="s">
        <v>316</v>
      </c>
      <c r="C62" s="88"/>
      <c r="D62" s="108">
        <v>25</v>
      </c>
      <c r="E62" s="565"/>
      <c r="F62" s="593"/>
      <c r="G62" s="624"/>
      <c r="H62" s="654" t="s">
        <v>474</v>
      </c>
      <c r="I62" s="678"/>
      <c r="J62" s="624"/>
      <c r="K62" s="714" t="s">
        <v>474</v>
      </c>
    </row>
    <row r="63">
      <c r="A63" s="31"/>
      <c r="B63" s="43" t="s">
        <v>317</v>
      </c>
      <c r="C63" s="88"/>
      <c r="D63" s="110">
        <v>35</v>
      </c>
      <c r="E63" s="565"/>
      <c r="F63" s="600"/>
      <c r="G63" s="627"/>
      <c r="H63" s="657" t="s">
        <v>474</v>
      </c>
      <c r="I63" s="681"/>
      <c r="J63" s="627"/>
      <c r="K63" s="717" t="s">
        <v>474</v>
      </c>
    </row>
    <row r="64">
      <c r="A64" s="31"/>
      <c r="B64" s="41" t="s">
        <v>318</v>
      </c>
      <c r="C64" s="88"/>
      <c r="D64" s="108">
        <v>50</v>
      </c>
      <c r="E64" s="565"/>
      <c r="F64" s="593"/>
      <c r="G64" s="624"/>
      <c r="H64" s="654" t="s">
        <v>474</v>
      </c>
      <c r="I64" s="678"/>
      <c r="J64" s="624"/>
      <c r="K64" s="714" t="s">
        <v>474</v>
      </c>
    </row>
    <row r="65">
      <c r="A65" s="31"/>
      <c r="B65" s="47" t="s">
        <v>319</v>
      </c>
      <c r="C65" s="70"/>
      <c r="D65" s="111">
        <v>100</v>
      </c>
      <c r="E65" s="566"/>
      <c r="F65" s="602"/>
      <c r="G65" s="629"/>
      <c r="H65" s="659" t="s">
        <v>474</v>
      </c>
      <c r="I65" s="683"/>
      <c r="J65" s="629"/>
      <c r="K65" s="719" t="s">
        <v>474</v>
      </c>
    </row>
    <row r="66">
      <c r="A66" s="31"/>
      <c r="B66" s="43" t="s">
        <v>320</v>
      </c>
      <c r="C66" s="85" t="s">
        <v>436</v>
      </c>
      <c r="D66" s="110">
        <v>20</v>
      </c>
      <c r="E66" s="564" t="s">
        <v>474</v>
      </c>
      <c r="F66" s="592"/>
      <c r="G66" s="623"/>
      <c r="H66" s="653" t="s">
        <v>474</v>
      </c>
      <c r="I66" s="677"/>
      <c r="J66" s="623"/>
      <c r="K66" s="713" t="s">
        <v>474</v>
      </c>
    </row>
    <row r="67">
      <c r="A67" s="31"/>
      <c r="B67" s="41" t="s">
        <v>321</v>
      </c>
      <c r="C67" s="83"/>
      <c r="D67" s="108">
        <v>50</v>
      </c>
      <c r="E67" s="565"/>
      <c r="F67" s="593"/>
      <c r="G67" s="624"/>
      <c r="H67" s="654" t="s">
        <v>474</v>
      </c>
      <c r="I67" s="678"/>
      <c r="J67" s="624"/>
      <c r="K67" s="714" t="s">
        <v>474</v>
      </c>
    </row>
    <row r="68">
      <c r="A68" s="31"/>
      <c r="B68" s="41" t="s">
        <v>322</v>
      </c>
      <c r="C68" s="83"/>
      <c r="D68" s="108">
        <v>75</v>
      </c>
      <c r="E68" s="565"/>
      <c r="F68" s="593"/>
      <c r="G68" s="624"/>
      <c r="H68" s="654" t="s">
        <v>474</v>
      </c>
      <c r="I68" s="678"/>
      <c r="J68" s="624"/>
      <c r="K68" s="714" t="s">
        <v>474</v>
      </c>
    </row>
    <row r="69">
      <c r="A69" s="31"/>
      <c r="B69" s="41" t="s">
        <v>323</v>
      </c>
      <c r="C69" s="83"/>
      <c r="D69" s="108">
        <v>85</v>
      </c>
      <c r="E69" s="565"/>
      <c r="F69" s="593"/>
      <c r="G69" s="624"/>
      <c r="H69" s="654" t="s">
        <v>474</v>
      </c>
      <c r="I69" s="678"/>
      <c r="J69" s="624"/>
      <c r="K69" s="714" t="s">
        <v>474</v>
      </c>
    </row>
    <row r="70">
      <c r="A70" s="31"/>
      <c r="B70" s="41" t="s">
        <v>324</v>
      </c>
      <c r="C70" s="83"/>
      <c r="D70" s="108">
        <v>100</v>
      </c>
      <c r="E70" s="565"/>
      <c r="F70" s="593"/>
      <c r="G70" s="624"/>
      <c r="H70" s="654" t="s">
        <v>474</v>
      </c>
      <c r="I70" s="678"/>
      <c r="J70" s="624"/>
      <c r="K70" s="714" t="s">
        <v>474</v>
      </c>
    </row>
    <row r="71">
      <c r="A71" s="31"/>
      <c r="B71" s="44" t="s">
        <v>325</v>
      </c>
      <c r="C71" s="83"/>
      <c r="D71" s="116">
        <v>150</v>
      </c>
      <c r="E71" s="565"/>
      <c r="F71" s="601"/>
      <c r="G71" s="628"/>
      <c r="H71" s="658" t="s">
        <v>474</v>
      </c>
      <c r="I71" s="682"/>
      <c r="J71" s="628"/>
      <c r="K71" s="718" t="s">
        <v>474</v>
      </c>
    </row>
    <row r="72" s="208" customFormat="1">
      <c r="A72" s="31"/>
      <c r="B72" s="47" t="s">
        <v>326</v>
      </c>
      <c r="C72" s="86"/>
      <c r="D72" s="111">
        <v>250</v>
      </c>
      <c r="E72" s="566"/>
      <c r="F72" s="602"/>
      <c r="G72" s="629"/>
      <c r="H72" s="659" t="s">
        <v>474</v>
      </c>
      <c r="I72" s="683"/>
      <c r="J72" s="629"/>
      <c r="K72" s="719" t="s">
        <v>474</v>
      </c>
    </row>
    <row r="73">
      <c r="A73" s="31"/>
      <c r="B73" s="45" t="s">
        <v>327</v>
      </c>
      <c r="C73" s="85" t="s">
        <v>437</v>
      </c>
      <c r="D73" s="107">
        <v>20</v>
      </c>
      <c r="E73" s="564" t="s">
        <v>474</v>
      </c>
      <c r="F73" s="603"/>
      <c r="G73" s="630"/>
      <c r="H73" s="660" t="s">
        <v>474</v>
      </c>
      <c r="I73" s="684"/>
      <c r="J73" s="630"/>
      <c r="K73" s="720" t="s">
        <v>474</v>
      </c>
    </row>
    <row r="74">
      <c r="A74" s="31"/>
      <c r="B74" s="49" t="s">
        <v>328</v>
      </c>
      <c r="C74" s="83"/>
      <c r="D74" s="108">
        <v>50</v>
      </c>
      <c r="E74" s="565"/>
      <c r="F74" s="600"/>
      <c r="G74" s="627"/>
      <c r="H74" s="657" t="s">
        <v>474</v>
      </c>
      <c r="I74" s="681"/>
      <c r="J74" s="627"/>
      <c r="K74" s="717" t="s">
        <v>474</v>
      </c>
    </row>
    <row r="75">
      <c r="A75" s="31"/>
      <c r="B75" s="49" t="s">
        <v>329</v>
      </c>
      <c r="C75" s="83"/>
      <c r="D75" s="108">
        <v>75</v>
      </c>
      <c r="E75" s="565"/>
      <c r="F75" s="600"/>
      <c r="G75" s="627"/>
      <c r="H75" s="657" t="s">
        <v>474</v>
      </c>
      <c r="I75" s="681"/>
      <c r="J75" s="627"/>
      <c r="K75" s="717" t="s">
        <v>474</v>
      </c>
    </row>
    <row r="76">
      <c r="A76" s="31"/>
      <c r="B76" s="49" t="s">
        <v>330</v>
      </c>
      <c r="C76" s="83"/>
      <c r="D76" s="108">
        <v>80</v>
      </c>
      <c r="E76" s="565"/>
      <c r="F76" s="600"/>
      <c r="G76" s="627"/>
      <c r="H76" s="657" t="s">
        <v>474</v>
      </c>
      <c r="I76" s="681"/>
      <c r="J76" s="627"/>
      <c r="K76" s="717" t="s">
        <v>474</v>
      </c>
    </row>
    <row r="77">
      <c r="A77" s="31"/>
      <c r="B77" s="50" t="s">
        <v>331</v>
      </c>
      <c r="C77" s="83"/>
      <c r="D77" s="108">
        <v>100</v>
      </c>
      <c r="E77" s="565"/>
      <c r="F77" s="593"/>
      <c r="G77" s="624"/>
      <c r="H77" s="654" t="s">
        <v>474</v>
      </c>
      <c r="I77" s="678"/>
      <c r="J77" s="624"/>
      <c r="K77" s="714" t="s">
        <v>474</v>
      </c>
    </row>
    <row r="78">
      <c r="A78" s="31"/>
      <c r="B78" s="50" t="s">
        <v>332</v>
      </c>
      <c r="C78" s="83"/>
      <c r="D78" s="115">
        <v>130</v>
      </c>
      <c r="E78" s="565"/>
      <c r="F78" s="601"/>
      <c r="G78" s="628"/>
      <c r="H78" s="658" t="s">
        <v>474</v>
      </c>
      <c r="I78" s="682"/>
      <c r="J78" s="628"/>
      <c r="K78" s="718" t="s">
        <v>474</v>
      </c>
    </row>
    <row r="79">
      <c r="A79" s="31"/>
      <c r="B79" s="50" t="s">
        <v>333</v>
      </c>
      <c r="C79" s="83"/>
      <c r="D79" s="108">
        <v>150</v>
      </c>
      <c r="E79" s="565"/>
      <c r="F79" s="601"/>
      <c r="G79" s="628"/>
      <c r="H79" s="658" t="s">
        <v>474</v>
      </c>
      <c r="I79" s="682"/>
      <c r="J79" s="628"/>
      <c r="K79" s="718" t="s">
        <v>474</v>
      </c>
    </row>
    <row r="80">
      <c r="A80" s="31"/>
      <c r="B80" s="45" t="s">
        <v>334</v>
      </c>
      <c r="C80" s="87" t="s">
        <v>438</v>
      </c>
      <c r="D80" s="107">
        <v>45</v>
      </c>
      <c r="E80" s="564" t="s">
        <v>474</v>
      </c>
      <c r="F80" s="603"/>
      <c r="G80" s="630"/>
      <c r="H80" s="660" t="s">
        <v>474</v>
      </c>
      <c r="I80" s="684"/>
      <c r="J80" s="630"/>
      <c r="K80" s="720" t="s">
        <v>474</v>
      </c>
    </row>
    <row r="81" s="208" customFormat="1">
      <c r="A81" s="31"/>
      <c r="B81" s="50" t="s">
        <v>335</v>
      </c>
      <c r="C81" s="88"/>
      <c r="D81" s="115">
        <v>75</v>
      </c>
      <c r="E81" s="565"/>
      <c r="F81" s="593"/>
      <c r="G81" s="624"/>
      <c r="H81" s="654" t="s">
        <v>474</v>
      </c>
      <c r="I81" s="678"/>
      <c r="J81" s="624"/>
      <c r="K81" s="714" t="s">
        <v>474</v>
      </c>
    </row>
    <row r="82">
      <c r="A82" s="31"/>
      <c r="B82" s="51" t="s">
        <v>336</v>
      </c>
      <c r="C82" s="70"/>
      <c r="D82" s="109">
        <v>100</v>
      </c>
      <c r="E82" s="566"/>
      <c r="F82" s="602"/>
      <c r="G82" s="629"/>
      <c r="H82" s="659" t="s">
        <v>474</v>
      </c>
      <c r="I82" s="683"/>
      <c r="J82" s="629"/>
      <c r="K82" s="719" t="s">
        <v>474</v>
      </c>
    </row>
    <row r="83">
      <c r="A83" s="31"/>
      <c r="B83" s="43" t="s">
        <v>337</v>
      </c>
      <c r="C83" s="87" t="s">
        <v>439</v>
      </c>
      <c r="D83" s="110">
        <v>20</v>
      </c>
      <c r="E83" s="564" t="s">
        <v>474</v>
      </c>
      <c r="F83" s="600"/>
      <c r="G83" s="627"/>
      <c r="H83" s="657" t="s">
        <v>474</v>
      </c>
      <c r="I83" s="681"/>
      <c r="J83" s="627"/>
      <c r="K83" s="717" t="s">
        <v>474</v>
      </c>
    </row>
    <row r="84">
      <c r="A84" s="31"/>
      <c r="B84" s="43" t="s">
        <v>338</v>
      </c>
      <c r="C84" s="88"/>
      <c r="D84" s="110">
        <v>25</v>
      </c>
      <c r="E84" s="565"/>
      <c r="F84" s="600"/>
      <c r="G84" s="627"/>
      <c r="H84" s="657" t="s">
        <v>474</v>
      </c>
      <c r="I84" s="681"/>
      <c r="J84" s="627"/>
      <c r="K84" s="717" t="s">
        <v>474</v>
      </c>
    </row>
    <row r="85">
      <c r="A85" s="31"/>
      <c r="B85" s="43" t="s">
        <v>339</v>
      </c>
      <c r="C85" s="88"/>
      <c r="D85" s="110">
        <v>30</v>
      </c>
      <c r="E85" s="565"/>
      <c r="F85" s="600"/>
      <c r="G85" s="627"/>
      <c r="H85" s="657" t="s">
        <v>474</v>
      </c>
      <c r="I85" s="681"/>
      <c r="J85" s="627"/>
      <c r="K85" s="717" t="s">
        <v>474</v>
      </c>
    </row>
    <row r="86">
      <c r="A86" s="31"/>
      <c r="B86" s="43" t="s">
        <v>340</v>
      </c>
      <c r="C86" s="88"/>
      <c r="D86" s="110">
        <v>31.25</v>
      </c>
      <c r="E86" s="565"/>
      <c r="F86" s="600"/>
      <c r="G86" s="627"/>
      <c r="H86" s="657" t="s">
        <v>474</v>
      </c>
      <c r="I86" s="681"/>
      <c r="J86" s="627"/>
      <c r="K86" s="717" t="s">
        <v>474</v>
      </c>
    </row>
    <row r="87">
      <c r="A87" s="31"/>
      <c r="B87" s="43" t="s">
        <v>341</v>
      </c>
      <c r="C87" s="88"/>
      <c r="D87" s="110">
        <v>35</v>
      </c>
      <c r="E87" s="565"/>
      <c r="F87" s="600"/>
      <c r="G87" s="627"/>
      <c r="H87" s="657" t="s">
        <v>474</v>
      </c>
      <c r="I87" s="681"/>
      <c r="J87" s="627"/>
      <c r="K87" s="717" t="s">
        <v>474</v>
      </c>
    </row>
    <row r="88">
      <c r="A88" s="31"/>
      <c r="B88" s="43" t="s">
        <v>342</v>
      </c>
      <c r="C88" s="88"/>
      <c r="D88" s="110">
        <v>37.5</v>
      </c>
      <c r="E88" s="565"/>
      <c r="F88" s="600"/>
      <c r="G88" s="627"/>
      <c r="H88" s="657" t="s">
        <v>474</v>
      </c>
      <c r="I88" s="681"/>
      <c r="J88" s="627"/>
      <c r="K88" s="717" t="s">
        <v>474</v>
      </c>
    </row>
    <row r="89">
      <c r="A89" s="31"/>
      <c r="B89" s="41" t="s">
        <v>343</v>
      </c>
      <c r="C89" s="88"/>
      <c r="D89" s="108">
        <v>40</v>
      </c>
      <c r="E89" s="565"/>
      <c r="F89" s="593"/>
      <c r="G89" s="624"/>
      <c r="H89" s="654" t="s">
        <v>474</v>
      </c>
      <c r="I89" s="678"/>
      <c r="J89" s="624"/>
      <c r="K89" s="714" t="s">
        <v>474</v>
      </c>
    </row>
    <row r="90">
      <c r="A90" s="31"/>
      <c r="B90" s="43" t="s">
        <v>344</v>
      </c>
      <c r="C90" s="88"/>
      <c r="D90" s="110">
        <v>50</v>
      </c>
      <c r="E90" s="565"/>
      <c r="F90" s="600"/>
      <c r="G90" s="627"/>
      <c r="H90" s="657" t="s">
        <v>474</v>
      </c>
      <c r="I90" s="681"/>
      <c r="J90" s="627"/>
      <c r="K90" s="717" t="s">
        <v>474</v>
      </c>
    </row>
    <row r="91">
      <c r="A91" s="31"/>
      <c r="B91" s="43" t="s">
        <v>345</v>
      </c>
      <c r="C91" s="88"/>
      <c r="D91" s="110">
        <v>62.5</v>
      </c>
      <c r="E91" s="565"/>
      <c r="F91" s="600"/>
      <c r="G91" s="627"/>
      <c r="H91" s="657" t="s">
        <v>474</v>
      </c>
      <c r="I91" s="681"/>
      <c r="J91" s="627"/>
      <c r="K91" s="717" t="s">
        <v>474</v>
      </c>
    </row>
    <row r="92">
      <c r="A92" s="31"/>
      <c r="B92" s="41" t="s">
        <v>346</v>
      </c>
      <c r="C92" s="88"/>
      <c r="D92" s="108">
        <v>70</v>
      </c>
      <c r="E92" s="565"/>
      <c r="F92" s="593"/>
      <c r="G92" s="624"/>
      <c r="H92" s="654" t="s">
        <v>474</v>
      </c>
      <c r="I92" s="678"/>
      <c r="J92" s="624"/>
      <c r="K92" s="714" t="s">
        <v>474</v>
      </c>
    </row>
    <row r="93">
      <c r="A93" s="31"/>
      <c r="B93" s="47" t="s">
        <v>347</v>
      </c>
      <c r="C93" s="70"/>
      <c r="D93" s="111">
        <v>75</v>
      </c>
      <c r="E93" s="566"/>
      <c r="F93" s="602"/>
      <c r="G93" s="629"/>
      <c r="H93" s="659" t="s">
        <v>474</v>
      </c>
      <c r="I93" s="683"/>
      <c r="J93" s="629"/>
      <c r="K93" s="719" t="s">
        <v>474</v>
      </c>
    </row>
    <row r="94">
      <c r="A94" s="31"/>
      <c r="B94" s="45" t="s">
        <v>348</v>
      </c>
      <c r="C94" s="87" t="s">
        <v>440</v>
      </c>
      <c r="D94" s="107">
        <v>30</v>
      </c>
      <c r="E94" s="564" t="s">
        <v>474</v>
      </c>
      <c r="F94" s="603"/>
      <c r="G94" s="630"/>
      <c r="H94" s="660" t="s">
        <v>474</v>
      </c>
      <c r="I94" s="684"/>
      <c r="J94" s="630"/>
      <c r="K94" s="720" t="s">
        <v>474</v>
      </c>
    </row>
    <row r="95">
      <c r="A95" s="31"/>
      <c r="B95" s="43" t="s">
        <v>349</v>
      </c>
      <c r="C95" s="88"/>
      <c r="D95" s="110">
        <v>35</v>
      </c>
      <c r="E95" s="565"/>
      <c r="F95" s="600"/>
      <c r="G95" s="627"/>
      <c r="H95" s="657" t="s">
        <v>474</v>
      </c>
      <c r="I95" s="681"/>
      <c r="J95" s="627"/>
      <c r="K95" s="717" t="s">
        <v>474</v>
      </c>
    </row>
    <row r="96">
      <c r="A96" s="31"/>
      <c r="B96" s="43" t="s">
        <v>350</v>
      </c>
      <c r="C96" s="88"/>
      <c r="D96" s="110">
        <v>43.75</v>
      </c>
      <c r="E96" s="565"/>
      <c r="F96" s="600"/>
      <c r="G96" s="627"/>
      <c r="H96" s="657" t="s">
        <v>474</v>
      </c>
      <c r="I96" s="681"/>
      <c r="J96" s="627"/>
      <c r="K96" s="717" t="s">
        <v>474</v>
      </c>
    </row>
    <row r="97">
      <c r="A97" s="31"/>
      <c r="B97" s="43" t="s">
        <v>351</v>
      </c>
      <c r="C97" s="88"/>
      <c r="D97" s="110">
        <v>45</v>
      </c>
      <c r="E97" s="565"/>
      <c r="F97" s="600"/>
      <c r="G97" s="627"/>
      <c r="H97" s="657" t="s">
        <v>474</v>
      </c>
      <c r="I97" s="681"/>
      <c r="J97" s="627"/>
      <c r="K97" s="717" t="s">
        <v>474</v>
      </c>
    </row>
    <row r="98">
      <c r="A98" s="31"/>
      <c r="B98" s="43" t="s">
        <v>352</v>
      </c>
      <c r="C98" s="88"/>
      <c r="D98" s="110">
        <v>56.25</v>
      </c>
      <c r="E98" s="565"/>
      <c r="F98" s="600"/>
      <c r="G98" s="627"/>
      <c r="H98" s="657" t="s">
        <v>474</v>
      </c>
      <c r="I98" s="681"/>
      <c r="J98" s="627"/>
      <c r="K98" s="717" t="s">
        <v>474</v>
      </c>
    </row>
    <row r="99">
      <c r="A99" s="31"/>
      <c r="B99" s="43" t="s">
        <v>353</v>
      </c>
      <c r="C99" s="88"/>
      <c r="D99" s="110">
        <v>60</v>
      </c>
      <c r="E99" s="565"/>
      <c r="F99" s="600"/>
      <c r="G99" s="627"/>
      <c r="H99" s="657" t="s">
        <v>474</v>
      </c>
      <c r="I99" s="681"/>
      <c r="J99" s="627"/>
      <c r="K99" s="717" t="s">
        <v>474</v>
      </c>
    </row>
    <row r="100">
      <c r="A100" s="31"/>
      <c r="B100" s="41" t="s">
        <v>354</v>
      </c>
      <c r="C100" s="88"/>
      <c r="D100" s="108">
        <v>75</v>
      </c>
      <c r="E100" s="565"/>
      <c r="F100" s="593"/>
      <c r="G100" s="624"/>
      <c r="H100" s="654" t="s">
        <v>474</v>
      </c>
      <c r="I100" s="678"/>
      <c r="J100" s="624"/>
      <c r="K100" s="714" t="s">
        <v>474</v>
      </c>
    </row>
    <row r="101">
      <c r="A101" s="31"/>
      <c r="B101" s="43" t="s">
        <v>355</v>
      </c>
      <c r="C101" s="88"/>
      <c r="D101" s="110">
        <v>93.75</v>
      </c>
      <c r="E101" s="565"/>
      <c r="F101" s="600"/>
      <c r="G101" s="627"/>
      <c r="H101" s="657" t="s">
        <v>474</v>
      </c>
      <c r="I101" s="681"/>
      <c r="J101" s="627"/>
      <c r="K101" s="717" t="s">
        <v>474</v>
      </c>
    </row>
    <row r="102">
      <c r="A102" s="31"/>
      <c r="B102" s="43" t="s">
        <v>356</v>
      </c>
      <c r="C102" s="88"/>
      <c r="D102" s="110">
        <v>105</v>
      </c>
      <c r="E102" s="565"/>
      <c r="F102" s="600"/>
      <c r="G102" s="627"/>
      <c r="H102" s="657" t="s">
        <v>474</v>
      </c>
      <c r="I102" s="681"/>
      <c r="J102" s="627"/>
      <c r="K102" s="717" t="s">
        <v>474</v>
      </c>
    </row>
    <row r="103">
      <c r="A103" s="31"/>
      <c r="B103" s="47" t="s">
        <v>357</v>
      </c>
      <c r="C103" s="70"/>
      <c r="D103" s="111">
        <v>150</v>
      </c>
      <c r="E103" s="566"/>
      <c r="F103" s="602"/>
      <c r="G103" s="629"/>
      <c r="H103" s="659" t="s">
        <v>474</v>
      </c>
      <c r="I103" s="683"/>
      <c r="J103" s="629"/>
      <c r="K103" s="719" t="s">
        <v>474</v>
      </c>
    </row>
    <row r="104">
      <c r="A104" s="31"/>
      <c r="B104" s="43" t="s">
        <v>358</v>
      </c>
      <c r="C104" s="87" t="s">
        <v>441</v>
      </c>
      <c r="D104" s="110">
        <v>70</v>
      </c>
      <c r="E104" s="564" t="s">
        <v>474</v>
      </c>
      <c r="F104" s="600"/>
      <c r="G104" s="627"/>
      <c r="H104" s="657" t="s">
        <v>474</v>
      </c>
      <c r="I104" s="681"/>
      <c r="J104" s="627"/>
      <c r="K104" s="717" t="s">
        <v>474</v>
      </c>
    </row>
    <row r="105">
      <c r="A105" s="31"/>
      <c r="B105" s="43" t="s">
        <v>359</v>
      </c>
      <c r="C105" s="88"/>
      <c r="D105" s="110">
        <v>90</v>
      </c>
      <c r="E105" s="565"/>
      <c r="F105" s="600"/>
      <c r="G105" s="627"/>
      <c r="H105" s="657" t="s">
        <v>474</v>
      </c>
      <c r="I105" s="681"/>
      <c r="J105" s="627"/>
      <c r="K105" s="717" t="s">
        <v>474</v>
      </c>
    </row>
    <row r="106">
      <c r="A106" s="31"/>
      <c r="B106" s="43" t="s">
        <v>360</v>
      </c>
      <c r="C106" s="88"/>
      <c r="D106" s="110">
        <v>110</v>
      </c>
      <c r="E106" s="565"/>
      <c r="F106" s="600"/>
      <c r="G106" s="627"/>
      <c r="H106" s="657" t="s">
        <v>474</v>
      </c>
      <c r="I106" s="681"/>
      <c r="J106" s="627"/>
      <c r="K106" s="717" t="s">
        <v>474</v>
      </c>
    </row>
    <row r="107">
      <c r="A107" s="31"/>
      <c r="B107" s="43" t="s">
        <v>361</v>
      </c>
      <c r="C107" s="88"/>
      <c r="D107" s="110">
        <v>112.5</v>
      </c>
      <c r="E107" s="565"/>
      <c r="F107" s="600"/>
      <c r="G107" s="627"/>
      <c r="H107" s="657" t="s">
        <v>474</v>
      </c>
      <c r="I107" s="681"/>
      <c r="J107" s="627"/>
      <c r="K107" s="717" t="s">
        <v>474</v>
      </c>
    </row>
    <row r="108">
      <c r="A108" s="31"/>
      <c r="B108" s="47" t="s">
        <v>362</v>
      </c>
      <c r="C108" s="70"/>
      <c r="D108" s="111">
        <v>150</v>
      </c>
      <c r="E108" s="566"/>
      <c r="F108" s="602"/>
      <c r="G108" s="629"/>
      <c r="H108" s="659" t="s">
        <v>474</v>
      </c>
      <c r="I108" s="683"/>
      <c r="J108" s="629"/>
      <c r="K108" s="719" t="s">
        <v>474</v>
      </c>
    </row>
    <row r="109">
      <c r="A109" s="31"/>
      <c r="B109" s="52" t="s">
        <v>363</v>
      </c>
      <c r="C109" s="87" t="s">
        <v>442</v>
      </c>
      <c r="D109" s="102">
        <v>60</v>
      </c>
      <c r="E109" s="564" t="s">
        <v>474</v>
      </c>
      <c r="F109" s="591"/>
      <c r="G109" s="622"/>
      <c r="H109" s="652" t="s">
        <v>474</v>
      </c>
      <c r="I109" s="676"/>
      <c r="J109" s="622"/>
      <c r="K109" s="712" t="s">
        <v>474</v>
      </c>
    </row>
    <row r="110">
      <c r="A110" s="31"/>
      <c r="B110" s="43" t="s">
        <v>364</v>
      </c>
      <c r="C110" s="87" t="s">
        <v>443</v>
      </c>
      <c r="D110" s="110">
        <v>100</v>
      </c>
      <c r="E110" s="564" t="s">
        <v>474</v>
      </c>
      <c r="F110" s="600"/>
      <c r="G110" s="627"/>
      <c r="H110" s="657" t="s">
        <v>474</v>
      </c>
      <c r="I110" s="681"/>
      <c r="J110" s="627"/>
      <c r="K110" s="717" t="s">
        <v>474</v>
      </c>
    </row>
    <row r="111">
      <c r="A111" s="31"/>
      <c r="B111" s="47" t="s">
        <v>365</v>
      </c>
      <c r="C111" s="70"/>
      <c r="D111" s="111">
        <v>150</v>
      </c>
      <c r="E111" s="566"/>
      <c r="F111" s="602"/>
      <c r="G111" s="629"/>
      <c r="H111" s="659" t="s">
        <v>474</v>
      </c>
      <c r="I111" s="683"/>
      <c r="J111" s="629"/>
      <c r="K111" s="719" t="s">
        <v>474</v>
      </c>
    </row>
    <row r="112">
      <c r="A112" s="31"/>
      <c r="B112" s="43" t="s">
        <v>366</v>
      </c>
      <c r="C112" s="87" t="s">
        <v>444</v>
      </c>
      <c r="D112" s="110">
        <v>100</v>
      </c>
      <c r="E112" s="564" t="s">
        <v>474</v>
      </c>
      <c r="F112" s="600"/>
      <c r="G112" s="627"/>
      <c r="H112" s="657" t="s">
        <v>474</v>
      </c>
      <c r="I112" s="681"/>
      <c r="J112" s="627"/>
      <c r="K112" s="717" t="s">
        <v>474</v>
      </c>
    </row>
    <row r="113">
      <c r="A113" s="31"/>
      <c r="B113" s="43" t="s">
        <v>367</v>
      </c>
      <c r="C113" s="88"/>
      <c r="D113" s="110">
        <v>125</v>
      </c>
      <c r="E113" s="565"/>
      <c r="F113" s="600"/>
      <c r="G113" s="627"/>
      <c r="H113" s="657" t="s">
        <v>474</v>
      </c>
      <c r="I113" s="681"/>
      <c r="J113" s="627"/>
      <c r="K113" s="717" t="s">
        <v>474</v>
      </c>
    </row>
    <row r="114">
      <c r="A114" s="31"/>
      <c r="B114" s="47" t="s">
        <v>368</v>
      </c>
      <c r="C114" s="70"/>
      <c r="D114" s="111">
        <v>150</v>
      </c>
      <c r="E114" s="566"/>
      <c r="F114" s="602"/>
      <c r="G114" s="629"/>
      <c r="H114" s="659" t="s">
        <v>474</v>
      </c>
      <c r="I114" s="683"/>
      <c r="J114" s="629"/>
      <c r="K114" s="719" t="s">
        <v>474</v>
      </c>
    </row>
    <row r="115">
      <c r="A115" s="66"/>
      <c r="B115" s="516" t="s">
        <v>369</v>
      </c>
      <c r="C115" s="82" t="s">
        <v>445</v>
      </c>
      <c r="D115" s="544">
        <v>50</v>
      </c>
      <c r="E115" s="567"/>
      <c r="F115" s="604"/>
      <c r="G115" s="631"/>
      <c r="H115" s="661" t="s">
        <v>474</v>
      </c>
      <c r="I115" s="685"/>
      <c r="J115" s="631"/>
      <c r="K115" s="721" t="s">
        <v>474</v>
      </c>
    </row>
    <row r="116">
      <c r="A116" s="66"/>
      <c r="B116" s="517" t="s">
        <v>370</v>
      </c>
      <c r="C116" s="222"/>
      <c r="D116" s="407">
        <v>100</v>
      </c>
      <c r="E116" s="568"/>
      <c r="F116" s="605"/>
      <c r="G116" s="632"/>
      <c r="H116" s="662" t="s">
        <v>474</v>
      </c>
      <c r="I116" s="686"/>
      <c r="J116" s="632"/>
      <c r="K116" s="722" t="s">
        <v>474</v>
      </c>
    </row>
    <row r="117">
      <c r="A117" s="66"/>
      <c r="B117" s="44" t="s">
        <v>371</v>
      </c>
      <c r="C117" s="84"/>
      <c r="D117" s="116">
        <v>150</v>
      </c>
      <c r="E117" s="569" t="s">
        <v>474</v>
      </c>
      <c r="F117" s="595"/>
      <c r="G117" s="626"/>
      <c r="H117" s="653" t="s">
        <v>474</v>
      </c>
      <c r="I117" s="680"/>
      <c r="J117" s="626"/>
      <c r="K117" s="716" t="s">
        <v>474</v>
      </c>
    </row>
    <row r="118">
      <c r="A118" s="66"/>
      <c r="B118" s="55" t="s">
        <v>372</v>
      </c>
      <c r="C118" s="529" t="s">
        <v>446</v>
      </c>
      <c r="D118" s="403">
        <v>20</v>
      </c>
      <c r="E118" s="570"/>
      <c r="F118" s="606"/>
      <c r="G118" s="633"/>
      <c r="H118" s="663" t="s">
        <v>474</v>
      </c>
      <c r="I118" s="687"/>
      <c r="J118" s="633"/>
      <c r="K118" s="723" t="s">
        <v>474</v>
      </c>
    </row>
    <row r="119">
      <c r="A119" s="66"/>
      <c r="B119" s="55" t="s">
        <v>373</v>
      </c>
      <c r="C119" s="530" t="s">
        <v>447</v>
      </c>
      <c r="D119" s="403">
        <v>10</v>
      </c>
      <c r="E119" s="570"/>
      <c r="F119" s="606"/>
      <c r="G119" s="633"/>
      <c r="H119" s="663" t="s">
        <v>474</v>
      </c>
      <c r="I119" s="687"/>
      <c r="J119" s="633"/>
      <c r="K119" s="723" t="s">
        <v>474</v>
      </c>
    </row>
    <row r="120" ht="27">
      <c r="A120" s="66"/>
      <c r="B120" s="55" t="s">
        <v>374</v>
      </c>
      <c r="C120" s="530" t="s">
        <v>448</v>
      </c>
      <c r="D120" s="403">
        <v>10</v>
      </c>
      <c r="E120" s="570"/>
      <c r="F120" s="606"/>
      <c r="G120" s="633"/>
      <c r="H120" s="663" t="s">
        <v>474</v>
      </c>
      <c r="I120" s="687"/>
      <c r="J120" s="633"/>
      <c r="K120" s="723" t="s">
        <v>474</v>
      </c>
    </row>
    <row r="121">
      <c r="A121" s="31"/>
      <c r="B121" s="45" t="s">
        <v>375</v>
      </c>
      <c r="C121" s="87" t="s">
        <v>243</v>
      </c>
      <c r="D121" s="107">
        <v>100</v>
      </c>
      <c r="E121" s="564">
        <v>1.3</v>
      </c>
      <c r="F121" s="607"/>
      <c r="G121" s="630"/>
      <c r="H121" s="660" t="s">
        <v>474</v>
      </c>
      <c r="I121" s="684"/>
      <c r="J121" s="630"/>
      <c r="K121" s="720" t="s">
        <v>474</v>
      </c>
    </row>
    <row r="122">
      <c r="A122" s="31"/>
      <c r="B122" s="56" t="s">
        <v>376</v>
      </c>
      <c r="C122" s="88"/>
      <c r="D122" s="108">
        <v>130</v>
      </c>
      <c r="E122" s="565"/>
      <c r="F122" s="593">
        <v>1063751550</v>
      </c>
      <c r="G122" s="624">
        <v>1382877015</v>
      </c>
      <c r="H122" s="654">
        <v>1.2916</v>
      </c>
      <c r="I122" s="678">
        <v>1063751550</v>
      </c>
      <c r="J122" s="624">
        <v>1382877015</v>
      </c>
      <c r="K122" s="714">
        <v>1.2916</v>
      </c>
    </row>
    <row r="123">
      <c r="A123" s="31"/>
      <c r="B123" s="50" t="s">
        <v>377</v>
      </c>
      <c r="C123" s="88"/>
      <c r="D123" s="115">
        <v>160</v>
      </c>
      <c r="E123" s="565"/>
      <c r="F123" s="593"/>
      <c r="G123" s="624"/>
      <c r="H123" s="654" t="s">
        <v>474</v>
      </c>
      <c r="I123" s="678"/>
      <c r="J123" s="624"/>
      <c r="K123" s="714" t="s">
        <v>474</v>
      </c>
    </row>
    <row r="124">
      <c r="A124" s="31"/>
      <c r="B124" s="50" t="s">
        <v>378</v>
      </c>
      <c r="C124" s="88"/>
      <c r="D124" s="108">
        <v>190</v>
      </c>
      <c r="E124" s="565"/>
      <c r="F124" s="593"/>
      <c r="G124" s="624"/>
      <c r="H124" s="654" t="s">
        <v>474</v>
      </c>
      <c r="I124" s="678"/>
      <c r="J124" s="624"/>
      <c r="K124" s="714" t="s">
        <v>474</v>
      </c>
    </row>
    <row r="125">
      <c r="A125" s="31"/>
      <c r="B125" s="50" t="s">
        <v>379</v>
      </c>
      <c r="C125" s="88"/>
      <c r="D125" s="108">
        <v>220</v>
      </c>
      <c r="E125" s="565"/>
      <c r="F125" s="593"/>
      <c r="G125" s="624"/>
      <c r="H125" s="654" t="s">
        <v>474</v>
      </c>
      <c r="I125" s="678"/>
      <c r="J125" s="624"/>
      <c r="K125" s="714" t="s">
        <v>474</v>
      </c>
    </row>
    <row r="126">
      <c r="A126" s="31"/>
      <c r="B126" s="56" t="s">
        <v>380</v>
      </c>
      <c r="C126" s="88"/>
      <c r="D126" s="116">
        <v>250</v>
      </c>
      <c r="E126" s="565"/>
      <c r="F126" s="592"/>
      <c r="G126" s="623"/>
      <c r="H126" s="653" t="s">
        <v>474</v>
      </c>
      <c r="I126" s="677"/>
      <c r="J126" s="623"/>
      <c r="K126" s="713" t="s">
        <v>474</v>
      </c>
    </row>
    <row r="127">
      <c r="A127" s="31"/>
      <c r="B127" s="50" t="s">
        <v>381</v>
      </c>
      <c r="C127" s="88"/>
      <c r="D127" s="108">
        <v>280</v>
      </c>
      <c r="E127" s="565"/>
      <c r="F127" s="593"/>
      <c r="G127" s="624"/>
      <c r="H127" s="654" t="s">
        <v>474</v>
      </c>
      <c r="I127" s="678"/>
      <c r="J127" s="624"/>
      <c r="K127" s="714" t="s">
        <v>474</v>
      </c>
    </row>
    <row r="128">
      <c r="A128" s="31"/>
      <c r="B128" s="56" t="s">
        <v>382</v>
      </c>
      <c r="C128" s="88"/>
      <c r="D128" s="108">
        <v>340</v>
      </c>
      <c r="E128" s="565"/>
      <c r="F128" s="593"/>
      <c r="G128" s="624"/>
      <c r="H128" s="654" t="s">
        <v>474</v>
      </c>
      <c r="I128" s="678"/>
      <c r="J128" s="624"/>
      <c r="K128" s="714" t="s">
        <v>474</v>
      </c>
    </row>
    <row r="129">
      <c r="A129" s="31"/>
      <c r="B129" s="47" t="s">
        <v>383</v>
      </c>
      <c r="C129" s="88"/>
      <c r="D129" s="109">
        <v>400</v>
      </c>
      <c r="E129" s="566"/>
      <c r="F129" s="595"/>
      <c r="G129" s="626"/>
      <c r="H129" s="656" t="s">
        <v>474</v>
      </c>
      <c r="I129" s="680"/>
      <c r="J129" s="626"/>
      <c r="K129" s="716" t="s">
        <v>474</v>
      </c>
    </row>
    <row r="130" ht="21.75" customHeight="1">
      <c r="A130" s="31"/>
      <c r="B130" s="52" t="s">
        <v>384</v>
      </c>
      <c r="C130" s="71" t="s">
        <v>449</v>
      </c>
      <c r="D130" s="102">
        <v>1250</v>
      </c>
      <c r="E130" s="571" t="s">
        <v>474</v>
      </c>
      <c r="F130" s="591"/>
      <c r="G130" s="622"/>
      <c r="H130" s="652" t="s">
        <v>474</v>
      </c>
      <c r="I130" s="676"/>
      <c r="J130" s="622"/>
      <c r="K130" s="712" t="s">
        <v>474</v>
      </c>
    </row>
    <row r="131">
      <c r="A131" s="31"/>
      <c r="B131" s="43" t="s">
        <v>385</v>
      </c>
      <c r="C131" s="87" t="s">
        <v>450</v>
      </c>
      <c r="D131" s="110">
        <v>150</v>
      </c>
      <c r="E131" s="564" t="s">
        <v>474</v>
      </c>
      <c r="F131" s="600"/>
      <c r="G131" s="627"/>
      <c r="H131" s="657" t="s">
        <v>474</v>
      </c>
      <c r="I131" s="681"/>
      <c r="J131" s="627"/>
      <c r="K131" s="717" t="s">
        <v>474</v>
      </c>
    </row>
    <row r="132">
      <c r="A132" s="31"/>
      <c r="B132" s="47" t="s">
        <v>386</v>
      </c>
      <c r="C132" s="70"/>
      <c r="D132" s="111">
        <v>250</v>
      </c>
      <c r="E132" s="566"/>
      <c r="F132" s="602"/>
      <c r="G132" s="629"/>
      <c r="H132" s="659" t="s">
        <v>474</v>
      </c>
      <c r="I132" s="683"/>
      <c r="J132" s="629"/>
      <c r="K132" s="719" t="s">
        <v>474</v>
      </c>
    </row>
    <row r="133">
      <c r="A133" s="31"/>
      <c r="B133" s="43" t="s">
        <v>387</v>
      </c>
      <c r="C133" s="87" t="s">
        <v>451</v>
      </c>
      <c r="D133" s="110">
        <v>30</v>
      </c>
      <c r="E133" s="565" t="s">
        <v>474</v>
      </c>
      <c r="F133" s="600"/>
      <c r="G133" s="627"/>
      <c r="H133" s="657" t="s">
        <v>474</v>
      </c>
      <c r="I133" s="681"/>
      <c r="J133" s="627"/>
      <c r="K133" s="717" t="s">
        <v>474</v>
      </c>
    </row>
    <row r="134">
      <c r="A134" s="31"/>
      <c r="B134" s="43" t="s">
        <v>388</v>
      </c>
      <c r="C134" s="88"/>
      <c r="D134" s="110">
        <f>25*1.5</f>
        <v>37.5</v>
      </c>
      <c r="E134" s="565"/>
      <c r="F134" s="600"/>
      <c r="G134" s="627"/>
      <c r="H134" s="657" t="s">
        <v>474</v>
      </c>
      <c r="I134" s="681"/>
      <c r="J134" s="627"/>
      <c r="K134" s="717" t="s">
        <v>474</v>
      </c>
    </row>
    <row r="135">
      <c r="A135" s="31"/>
      <c r="B135" s="43" t="s">
        <v>389</v>
      </c>
      <c r="C135" s="88"/>
      <c r="D135" s="110">
        <v>45</v>
      </c>
      <c r="E135" s="565"/>
      <c r="F135" s="600"/>
      <c r="G135" s="627"/>
      <c r="H135" s="657" t="s">
        <v>474</v>
      </c>
      <c r="I135" s="681"/>
      <c r="J135" s="627"/>
      <c r="K135" s="717" t="s">
        <v>474</v>
      </c>
    </row>
    <row r="136">
      <c r="A136" s="31"/>
      <c r="B136" s="43" t="s">
        <v>390</v>
      </c>
      <c r="C136" s="88"/>
      <c r="D136" s="110">
        <v>46.875</v>
      </c>
      <c r="E136" s="565"/>
      <c r="F136" s="600"/>
      <c r="G136" s="627"/>
      <c r="H136" s="657" t="s">
        <v>474</v>
      </c>
      <c r="I136" s="681"/>
      <c r="J136" s="627"/>
      <c r="K136" s="717" t="s">
        <v>474</v>
      </c>
    </row>
    <row r="137">
      <c r="A137" s="31"/>
      <c r="B137" s="43" t="s">
        <v>391</v>
      </c>
      <c r="C137" s="88"/>
      <c r="D137" s="110">
        <f>35*1.5</f>
        <v>52.5</v>
      </c>
      <c r="E137" s="565"/>
      <c r="F137" s="600"/>
      <c r="G137" s="627"/>
      <c r="H137" s="657" t="s">
        <v>474</v>
      </c>
      <c r="I137" s="681"/>
      <c r="J137" s="627"/>
      <c r="K137" s="717" t="s">
        <v>474</v>
      </c>
    </row>
    <row r="138">
      <c r="A138" s="31"/>
      <c r="B138" s="43" t="s">
        <v>392</v>
      </c>
      <c r="C138" s="88"/>
      <c r="D138" s="110">
        <v>56.25</v>
      </c>
      <c r="E138" s="565"/>
      <c r="F138" s="600"/>
      <c r="G138" s="627"/>
      <c r="H138" s="657" t="s">
        <v>474</v>
      </c>
      <c r="I138" s="681"/>
      <c r="J138" s="627"/>
      <c r="K138" s="717" t="s">
        <v>474</v>
      </c>
    </row>
    <row r="139">
      <c r="A139" s="31"/>
      <c r="B139" s="41" t="s">
        <v>393</v>
      </c>
      <c r="C139" s="88"/>
      <c r="D139" s="108">
        <v>60</v>
      </c>
      <c r="E139" s="565"/>
      <c r="F139" s="593"/>
      <c r="G139" s="624"/>
      <c r="H139" s="654" t="s">
        <v>474</v>
      </c>
      <c r="I139" s="678"/>
      <c r="J139" s="624"/>
      <c r="K139" s="714" t="s">
        <v>474</v>
      </c>
    </row>
    <row r="140">
      <c r="A140" s="31"/>
      <c r="B140" s="41" t="s">
        <v>394</v>
      </c>
      <c r="C140" s="88"/>
      <c r="D140" s="108">
        <v>65.625</v>
      </c>
      <c r="E140" s="565"/>
      <c r="F140" s="593"/>
      <c r="G140" s="624"/>
      <c r="H140" s="654" t="s">
        <v>474</v>
      </c>
      <c r="I140" s="678"/>
      <c r="J140" s="624"/>
      <c r="K140" s="714" t="s">
        <v>474</v>
      </c>
    </row>
    <row r="141">
      <c r="A141" s="31"/>
      <c r="B141" s="43" t="s">
        <v>395</v>
      </c>
      <c r="C141" s="88"/>
      <c r="D141" s="110">
        <f>45*1.5</f>
        <v>67.5</v>
      </c>
      <c r="E141" s="565"/>
      <c r="F141" s="600"/>
      <c r="G141" s="627"/>
      <c r="H141" s="657" t="s">
        <v>474</v>
      </c>
      <c r="I141" s="681"/>
      <c r="J141" s="627"/>
      <c r="K141" s="717" t="s">
        <v>474</v>
      </c>
    </row>
    <row r="142">
      <c r="A142" s="31"/>
      <c r="B142" s="43" t="s">
        <v>396</v>
      </c>
      <c r="C142" s="88"/>
      <c r="D142" s="110">
        <v>75</v>
      </c>
      <c r="E142" s="565"/>
      <c r="F142" s="600"/>
      <c r="G142" s="627"/>
      <c r="H142" s="657" t="s">
        <v>474</v>
      </c>
      <c r="I142" s="681"/>
      <c r="J142" s="627"/>
      <c r="K142" s="717" t="s">
        <v>474</v>
      </c>
    </row>
    <row r="143">
      <c r="A143" s="31"/>
      <c r="B143" s="43" t="s">
        <v>397</v>
      </c>
      <c r="C143" s="88"/>
      <c r="D143" s="110">
        <v>84.375</v>
      </c>
      <c r="E143" s="565"/>
      <c r="F143" s="600"/>
      <c r="G143" s="627"/>
      <c r="H143" s="657" t="s">
        <v>474</v>
      </c>
      <c r="I143" s="681"/>
      <c r="J143" s="627"/>
      <c r="K143" s="717" t="s">
        <v>474</v>
      </c>
    </row>
    <row r="144">
      <c r="A144" s="31"/>
      <c r="B144" s="43" t="s">
        <v>398</v>
      </c>
      <c r="C144" s="88"/>
      <c r="D144" s="110">
        <v>90</v>
      </c>
      <c r="E144" s="565"/>
      <c r="F144" s="600"/>
      <c r="G144" s="627"/>
      <c r="H144" s="657" t="s">
        <v>474</v>
      </c>
      <c r="I144" s="681"/>
      <c r="J144" s="627"/>
      <c r="K144" s="717" t="s">
        <v>474</v>
      </c>
    </row>
    <row r="145">
      <c r="A145" s="31"/>
      <c r="B145" s="43" t="s">
        <v>399</v>
      </c>
      <c r="C145" s="88"/>
      <c r="D145" s="110">
        <v>93.75</v>
      </c>
      <c r="E145" s="565"/>
      <c r="F145" s="600"/>
      <c r="G145" s="627"/>
      <c r="H145" s="657" t="s">
        <v>474</v>
      </c>
      <c r="I145" s="681"/>
      <c r="J145" s="627"/>
      <c r="K145" s="717" t="s">
        <v>474</v>
      </c>
    </row>
    <row r="146">
      <c r="A146" s="31"/>
      <c r="B146" s="41" t="s">
        <v>400</v>
      </c>
      <c r="C146" s="88"/>
      <c r="D146" s="108">
        <v>105</v>
      </c>
      <c r="E146" s="565"/>
      <c r="F146" s="593"/>
      <c r="G146" s="624"/>
      <c r="H146" s="654" t="s">
        <v>474</v>
      </c>
      <c r="I146" s="678"/>
      <c r="J146" s="624"/>
      <c r="K146" s="714" t="s">
        <v>474</v>
      </c>
    </row>
    <row r="147">
      <c r="A147" s="31"/>
      <c r="B147" s="44" t="s">
        <v>401</v>
      </c>
      <c r="C147" s="88"/>
      <c r="D147" s="116">
        <f>75*1.5</f>
        <v>112.5</v>
      </c>
      <c r="E147" s="565"/>
      <c r="F147" s="601"/>
      <c r="G147" s="628"/>
      <c r="H147" s="658" t="s">
        <v>474</v>
      </c>
      <c r="I147" s="682"/>
      <c r="J147" s="628"/>
      <c r="K147" s="718" t="s">
        <v>474</v>
      </c>
    </row>
    <row r="148">
      <c r="A148" s="31"/>
      <c r="B148" s="44" t="s">
        <v>402</v>
      </c>
      <c r="C148" s="88"/>
      <c r="D148" s="116">
        <v>140.625</v>
      </c>
      <c r="E148" s="565"/>
      <c r="F148" s="601"/>
      <c r="G148" s="628"/>
      <c r="H148" s="658" t="s">
        <v>474</v>
      </c>
      <c r="I148" s="682"/>
      <c r="J148" s="628"/>
      <c r="K148" s="718" t="s">
        <v>474</v>
      </c>
    </row>
    <row r="149">
      <c r="A149" s="31"/>
      <c r="B149" s="47" t="s">
        <v>403</v>
      </c>
      <c r="C149" s="70"/>
      <c r="D149" s="111">
        <v>150</v>
      </c>
      <c r="E149" s="566"/>
      <c r="F149" s="602"/>
      <c r="G149" s="629"/>
      <c r="H149" s="659" t="s">
        <v>474</v>
      </c>
      <c r="I149" s="683"/>
      <c r="J149" s="629"/>
      <c r="K149" s="719" t="s">
        <v>474</v>
      </c>
    </row>
    <row r="150">
      <c r="A150" s="31"/>
      <c r="B150" s="57" t="s">
        <v>250</v>
      </c>
      <c r="C150" s="85" t="s">
        <v>452</v>
      </c>
      <c r="D150" s="543">
        <v>100</v>
      </c>
      <c r="E150" s="572" t="s">
        <v>474</v>
      </c>
      <c r="F150" s="594"/>
      <c r="G150" s="625"/>
      <c r="H150" s="655" t="s">
        <v>474</v>
      </c>
      <c r="I150" s="679"/>
      <c r="J150" s="625"/>
      <c r="K150" s="715" t="s">
        <v>474</v>
      </c>
    </row>
    <row r="151">
      <c r="A151" s="31"/>
      <c r="B151" s="58" t="s">
        <v>404</v>
      </c>
      <c r="C151" s="224" t="s">
        <v>453</v>
      </c>
      <c r="D151" s="117" t="s">
        <v>462</v>
      </c>
      <c r="E151" s="564" t="s">
        <v>474</v>
      </c>
      <c r="F151" s="594"/>
      <c r="G151" s="625"/>
      <c r="H151" s="655" t="s">
        <v>474</v>
      </c>
      <c r="I151" s="679"/>
      <c r="J151" s="625"/>
      <c r="K151" s="715" t="s">
        <v>474</v>
      </c>
    </row>
    <row r="152">
      <c r="A152" s="31"/>
      <c r="B152" s="41" t="s">
        <v>405</v>
      </c>
      <c r="C152" s="223"/>
      <c r="D152" s="118" t="s">
        <v>463</v>
      </c>
      <c r="E152" s="565"/>
      <c r="F152" s="593"/>
      <c r="G152" s="624"/>
      <c r="H152" s="654" t="s">
        <v>474</v>
      </c>
      <c r="I152" s="678"/>
      <c r="J152" s="624"/>
      <c r="K152" s="714" t="s">
        <v>474</v>
      </c>
    </row>
    <row r="153">
      <c r="A153" s="31"/>
      <c r="B153" s="41" t="s">
        <v>406</v>
      </c>
      <c r="C153" s="223"/>
      <c r="D153" s="118" t="s">
        <v>464</v>
      </c>
      <c r="E153" s="565"/>
      <c r="F153" s="593"/>
      <c r="G153" s="624"/>
      <c r="H153" s="654" t="s">
        <v>474</v>
      </c>
      <c r="I153" s="678"/>
      <c r="J153" s="624"/>
      <c r="K153" s="714" t="s">
        <v>474</v>
      </c>
    </row>
    <row r="154">
      <c r="A154" s="31"/>
      <c r="B154" s="41" t="s">
        <v>407</v>
      </c>
      <c r="C154" s="223"/>
      <c r="D154" s="118" t="s">
        <v>465</v>
      </c>
      <c r="E154" s="565"/>
      <c r="F154" s="593"/>
      <c r="G154" s="624"/>
      <c r="H154" s="654" t="s">
        <v>474</v>
      </c>
      <c r="I154" s="678"/>
      <c r="J154" s="624"/>
      <c r="K154" s="714" t="s">
        <v>474</v>
      </c>
    </row>
    <row r="155">
      <c r="A155" s="31"/>
      <c r="B155" s="44" t="s">
        <v>408</v>
      </c>
      <c r="C155" s="528"/>
      <c r="D155" s="545">
        <v>1250</v>
      </c>
      <c r="E155" s="566"/>
      <c r="F155" s="592"/>
      <c r="G155" s="626"/>
      <c r="H155" s="656" t="s">
        <v>474</v>
      </c>
      <c r="I155" s="677"/>
      <c r="J155" s="626"/>
      <c r="K155" s="716" t="s">
        <v>474</v>
      </c>
    </row>
    <row r="156">
      <c r="A156" s="31"/>
      <c r="B156" s="58" t="s">
        <v>409</v>
      </c>
      <c r="C156" s="224" t="s">
        <v>454</v>
      </c>
      <c r="D156" s="117" t="s">
        <v>466</v>
      </c>
      <c r="E156" s="564" t="s">
        <v>474</v>
      </c>
      <c r="F156" s="594"/>
      <c r="G156" s="625"/>
      <c r="H156" s="655" t="s">
        <v>474</v>
      </c>
      <c r="I156" s="679"/>
      <c r="J156" s="625"/>
      <c r="K156" s="715" t="s">
        <v>474</v>
      </c>
    </row>
    <row r="157">
      <c r="A157" s="31"/>
      <c r="B157" s="41" t="s">
        <v>410</v>
      </c>
      <c r="C157" s="223"/>
      <c r="D157" s="118" t="s">
        <v>467</v>
      </c>
      <c r="E157" s="565"/>
      <c r="F157" s="593"/>
      <c r="G157" s="624"/>
      <c r="H157" s="654" t="s">
        <v>474</v>
      </c>
      <c r="I157" s="678"/>
      <c r="J157" s="624"/>
      <c r="K157" s="714" t="s">
        <v>474</v>
      </c>
    </row>
    <row r="158">
      <c r="A158" s="31"/>
      <c r="B158" s="41" t="s">
        <v>411</v>
      </c>
      <c r="C158" s="223"/>
      <c r="D158" s="118" t="s">
        <v>468</v>
      </c>
      <c r="E158" s="565"/>
      <c r="F158" s="593"/>
      <c r="G158" s="624"/>
      <c r="H158" s="654" t="s">
        <v>474</v>
      </c>
      <c r="I158" s="678"/>
      <c r="J158" s="624"/>
      <c r="K158" s="714" t="s">
        <v>474</v>
      </c>
    </row>
    <row r="159">
      <c r="A159" s="31"/>
      <c r="B159" s="41" t="s">
        <v>412</v>
      </c>
      <c r="C159" s="223"/>
      <c r="D159" s="118" t="s">
        <v>469</v>
      </c>
      <c r="E159" s="565"/>
      <c r="F159" s="593"/>
      <c r="G159" s="624"/>
      <c r="H159" s="654" t="s">
        <v>474</v>
      </c>
      <c r="I159" s="678"/>
      <c r="J159" s="624"/>
      <c r="K159" s="714" t="s">
        <v>474</v>
      </c>
    </row>
    <row r="160">
      <c r="A160" s="31"/>
      <c r="B160" s="44" t="s">
        <v>413</v>
      </c>
      <c r="C160" s="528"/>
      <c r="D160" s="545">
        <v>1250</v>
      </c>
      <c r="E160" s="566"/>
      <c r="F160" s="592"/>
      <c r="G160" s="626"/>
      <c r="H160" s="656" t="s">
        <v>474</v>
      </c>
      <c r="I160" s="677"/>
      <c r="J160" s="626"/>
      <c r="K160" s="716" t="s">
        <v>474</v>
      </c>
    </row>
    <row r="161" ht="13.5" customHeight="1">
      <c r="A161" s="31"/>
      <c r="B161" s="40" t="s">
        <v>414</v>
      </c>
      <c r="C161" s="224" t="s">
        <v>455</v>
      </c>
      <c r="D161" s="117" t="s">
        <v>470</v>
      </c>
      <c r="E161" s="564" t="s">
        <v>474</v>
      </c>
      <c r="F161" s="603"/>
      <c r="G161" s="630"/>
      <c r="H161" s="653" t="s">
        <v>474</v>
      </c>
      <c r="I161" s="684"/>
      <c r="J161" s="630"/>
      <c r="K161" s="720" t="s">
        <v>474</v>
      </c>
    </row>
    <row r="162">
      <c r="A162" s="31"/>
      <c r="B162" s="41" t="s">
        <v>415</v>
      </c>
      <c r="C162" s="223"/>
      <c r="D162" s="118" t="s">
        <v>471</v>
      </c>
      <c r="E162" s="565"/>
      <c r="F162" s="593"/>
      <c r="G162" s="624"/>
      <c r="H162" s="654" t="s">
        <v>474</v>
      </c>
      <c r="I162" s="678"/>
      <c r="J162" s="624"/>
      <c r="K162" s="714" t="s">
        <v>474</v>
      </c>
    </row>
    <row r="163">
      <c r="A163" s="31"/>
      <c r="B163" s="41" t="s">
        <v>416</v>
      </c>
      <c r="C163" s="223"/>
      <c r="D163" s="118" t="s">
        <v>472</v>
      </c>
      <c r="E163" s="565"/>
      <c r="F163" s="593"/>
      <c r="G163" s="624"/>
      <c r="H163" s="654" t="s">
        <v>474</v>
      </c>
      <c r="I163" s="678"/>
      <c r="J163" s="624"/>
      <c r="K163" s="714" t="s">
        <v>474</v>
      </c>
    </row>
    <row r="164">
      <c r="A164" s="31"/>
      <c r="B164" s="41" t="s">
        <v>417</v>
      </c>
      <c r="C164" s="528"/>
      <c r="D164" s="118" t="s">
        <v>469</v>
      </c>
      <c r="E164" s="565"/>
      <c r="F164" s="593"/>
      <c r="G164" s="624"/>
      <c r="H164" s="654" t="s">
        <v>474</v>
      </c>
      <c r="I164" s="678"/>
      <c r="J164" s="624"/>
      <c r="K164" s="714" t="s">
        <v>474</v>
      </c>
    </row>
    <row r="165">
      <c r="A165" s="31"/>
      <c r="B165" s="44" t="s">
        <v>418</v>
      </c>
      <c r="C165" s="528"/>
      <c r="D165" s="545">
        <v>1250</v>
      </c>
      <c r="E165" s="566"/>
      <c r="F165" s="608"/>
      <c r="G165" s="626"/>
      <c r="H165" s="656" t="s">
        <v>474</v>
      </c>
      <c r="I165" s="683"/>
      <c r="J165" s="626"/>
      <c r="K165" s="716" t="s">
        <v>474</v>
      </c>
    </row>
    <row r="166">
      <c r="A166" s="66"/>
      <c r="B166" s="518" t="s">
        <v>419</v>
      </c>
      <c r="C166" s="531" t="s">
        <v>456</v>
      </c>
      <c r="D166" s="546">
        <v>0</v>
      </c>
      <c r="E166" s="573"/>
      <c r="F166" s="609"/>
      <c r="G166" s="634"/>
      <c r="H166" s="664"/>
      <c r="I166" s="688"/>
      <c r="J166" s="634"/>
      <c r="K166" s="724"/>
    </row>
    <row r="167">
      <c r="A167" s="66"/>
      <c r="B167" s="519" t="s">
        <v>420</v>
      </c>
      <c r="C167" s="532"/>
      <c r="D167" s="547">
        <v>2</v>
      </c>
      <c r="E167" s="574"/>
      <c r="F167" s="610"/>
      <c r="G167" s="635"/>
      <c r="H167" s="665"/>
      <c r="I167" s="689"/>
      <c r="J167" s="635"/>
      <c r="K167" s="725"/>
    </row>
    <row r="168">
      <c r="A168" s="66"/>
      <c r="B168" s="519" t="s">
        <v>421</v>
      </c>
      <c r="C168" s="532"/>
      <c r="D168" s="547">
        <v>4</v>
      </c>
      <c r="E168" s="574"/>
      <c r="F168" s="610"/>
      <c r="G168" s="635"/>
      <c r="H168" s="665"/>
      <c r="I168" s="689"/>
      <c r="J168" s="635"/>
      <c r="K168" s="725"/>
    </row>
    <row r="169" ht="14.25" thickBot="1">
      <c r="A169" s="66"/>
      <c r="B169" s="520" t="s">
        <v>422</v>
      </c>
      <c r="C169" s="533"/>
      <c r="D169" s="548">
        <v>20</v>
      </c>
      <c r="E169" s="575"/>
      <c r="F169" s="611"/>
      <c r="G169" s="636"/>
      <c r="H169" s="666"/>
      <c r="I169" s="690"/>
      <c r="J169" s="636"/>
      <c r="K169" s="726"/>
    </row>
    <row r="170" ht="14.25" customHeight="1" thickBot="1">
      <c r="A170" s="66"/>
      <c r="B170" s="521" t="s">
        <v>578</v>
      </c>
      <c r="C170" s="534"/>
      <c r="D170" s="534"/>
      <c r="E170" s="576"/>
      <c r="F170" s="612">
        <f>IF(COUNT(F18:F114,F117,F121:F165)&gt;0,SUM(F18:F114,F117,F121:F165),"")</f>
        <v>1073783077</v>
      </c>
      <c r="G170" s="637"/>
      <c r="H170" s="667"/>
      <c r="I170" s="612">
        <f>IF(COUNT(I18:I114,I117,I121:I165)&gt;0,SUM(I18:I114,I117,I121:I165),"")</f>
        <v>1073783077</v>
      </c>
      <c r="J170" s="637"/>
      <c r="K170" s="727"/>
    </row>
    <row r="171" ht="14.25" customHeight="1" thickBot="1">
      <c r="A171" s="66"/>
      <c r="B171" s="346" t="s">
        <v>549</v>
      </c>
      <c r="C171" s="372"/>
      <c r="D171" s="372"/>
      <c r="E171" s="410"/>
      <c r="F171" s="613"/>
      <c r="G171" s="638">
        <f>IF(COUNT(G18:G114,G117,G121:G165)&gt;0,SUM(G18:G114,G117,G121:G165),"")</f>
        <v>1384883561</v>
      </c>
      <c r="H171" s="668">
        <v>1.2934467535750978</v>
      </c>
      <c r="I171" s="613"/>
      <c r="J171" s="703">
        <f>IF(COUNT(J18:J114,J117,J121:J165)&gt;0,SUM(J18:J114,J117,J121:J165),"")</f>
        <v>1384883561</v>
      </c>
      <c r="K171" s="728">
        <v>1.2934467535750978</v>
      </c>
    </row>
    <row r="172" ht="14.25" thickBot="1">
      <c r="A172" s="66"/>
      <c r="B172" s="66"/>
      <c r="C172" s="66"/>
      <c r="D172" s="66"/>
      <c r="E172" s="66"/>
      <c r="F172" s="66"/>
      <c r="G172" s="66"/>
      <c r="H172" s="66"/>
      <c r="I172" s="66"/>
      <c r="J172" s="704"/>
      <c r="K172" s="704"/>
    </row>
    <row r="173" ht="14.25" customHeight="1">
      <c r="A173" s="66"/>
      <c r="B173" s="522" t="s">
        <v>579</v>
      </c>
      <c r="C173" s="535"/>
      <c r="D173" s="549" t="s">
        <v>587</v>
      </c>
      <c r="E173" s="577"/>
      <c r="F173" s="614">
        <v>130415700</v>
      </c>
      <c r="G173" s="639" t="s">
        <v>594</v>
      </c>
      <c r="H173" s="669"/>
      <c r="I173" s="691"/>
      <c r="J173" s="705"/>
      <c r="K173" s="729"/>
    </row>
    <row r="174" ht="14.25" customHeight="1">
      <c r="A174" s="66"/>
      <c r="B174" s="523"/>
      <c r="C174" s="536"/>
      <c r="D174" s="550" t="s">
        <v>588</v>
      </c>
      <c r="E174" s="578"/>
      <c r="F174" s="615"/>
      <c r="G174" s="640"/>
      <c r="H174" s="670"/>
      <c r="I174" s="692"/>
      <c r="J174" s="706"/>
      <c r="K174" s="730"/>
    </row>
    <row r="175" ht="14.25" customHeight="1">
      <c r="A175" s="66"/>
      <c r="B175" s="523"/>
      <c r="C175" s="536"/>
      <c r="D175" s="551" t="s">
        <v>589</v>
      </c>
      <c r="E175" s="579"/>
      <c r="F175" s="616"/>
      <c r="G175" s="640"/>
      <c r="H175" s="670"/>
      <c r="I175" s="692"/>
      <c r="J175" s="706"/>
      <c r="K175" s="730"/>
    </row>
    <row r="176" ht="14.25" customHeight="1" thickBot="1">
      <c r="A176" s="66"/>
      <c r="B176" s="524"/>
      <c r="C176" s="537"/>
      <c r="D176" s="552" t="s">
        <v>507</v>
      </c>
      <c r="E176" s="580"/>
      <c r="F176" s="617"/>
      <c r="G176" s="641"/>
      <c r="H176" s="671"/>
      <c r="I176" s="693"/>
      <c r="J176" s="707"/>
      <c r="K176" s="731"/>
    </row>
    <row r="177">
      <c r="A177" s="66"/>
      <c r="B177" s="66"/>
      <c r="C177" s="66"/>
      <c r="D177" s="66"/>
      <c r="E177" s="66"/>
      <c r="F177" s="66"/>
      <c r="G177" s="66"/>
      <c r="H177" s="66"/>
      <c r="I177" s="66"/>
      <c r="J177" s="66"/>
      <c r="K177" s="66"/>
    </row>
    <row r="178" ht="30" customHeight="1">
      <c r="A178" s="66"/>
      <c r="B178" s="347" t="s">
        <v>423</v>
      </c>
      <c r="C178" s="347"/>
      <c r="D178" s="347"/>
      <c r="E178" s="347"/>
      <c r="F178" s="347"/>
      <c r="G178" s="347"/>
      <c r="H178" s="347"/>
      <c r="I178" s="347"/>
      <c r="J178" s="347"/>
      <c r="K178" s="347"/>
    </row>
    <row r="179" ht="30" customHeight="1">
      <c r="A179" s="66"/>
      <c r="B179" s="347"/>
      <c r="C179" s="347"/>
      <c r="D179" s="347"/>
      <c r="E179" s="347"/>
      <c r="F179" s="347"/>
      <c r="G179" s="347"/>
      <c r="H179" s="347"/>
      <c r="I179" s="347"/>
      <c r="J179" s="347"/>
      <c r="K179" s="347"/>
    </row>
    <row r="180" ht="13.5" customHeight="1">
      <c r="A180" s="66"/>
      <c r="B180" s="347"/>
      <c r="C180" s="347"/>
      <c r="D180" s="347"/>
      <c r="E180" s="347"/>
      <c r="F180" s="347"/>
      <c r="G180" s="347"/>
      <c r="H180" s="347"/>
      <c r="I180" s="347"/>
      <c r="J180" s="347"/>
      <c r="K180" s="347"/>
    </row>
    <row r="181" ht="13.5" customHeight="1">
      <c r="A181" s="66"/>
      <c r="B181" s="347"/>
      <c r="C181" s="347"/>
      <c r="D181" s="347"/>
      <c r="E181" s="347"/>
      <c r="F181" s="347"/>
      <c r="G181" s="347"/>
      <c r="H181" s="347"/>
      <c r="I181" s="347"/>
      <c r="J181" s="347"/>
      <c r="K181" s="347"/>
    </row>
    <row r="182" ht="27" customHeight="1">
      <c r="A182" s="66"/>
      <c r="B182" s="347"/>
      <c r="C182" s="347"/>
      <c r="D182" s="347"/>
      <c r="E182" s="347"/>
      <c r="F182" s="347"/>
      <c r="G182" s="347"/>
      <c r="H182" s="347"/>
      <c r="I182" s="347"/>
      <c r="J182" s="347"/>
      <c r="K182" s="347"/>
    </row>
    <row r="183" ht="13.5" customHeight="1">
      <c r="A183" s="66"/>
      <c r="B183" s="347"/>
      <c r="C183" s="347"/>
      <c r="D183" s="347"/>
      <c r="E183" s="347"/>
      <c r="F183" s="347"/>
      <c r="G183" s="347"/>
      <c r="H183" s="347"/>
      <c r="I183" s="347"/>
      <c r="J183" s="347"/>
      <c r="K183" s="347"/>
    </row>
    <row r="184" ht="13.5" customHeight="1">
      <c r="A184" s="66"/>
      <c r="B184" s="347"/>
      <c r="C184" s="347"/>
      <c r="D184" s="347"/>
      <c r="E184" s="347"/>
      <c r="F184" s="347"/>
      <c r="G184" s="347"/>
      <c r="H184" s="347"/>
      <c r="I184" s="347"/>
      <c r="J184" s="347"/>
      <c r="K184" s="347"/>
    </row>
    <row r="185" ht="13.5" customHeight="1">
      <c r="A185" s="66"/>
      <c r="B185" s="347"/>
      <c r="C185" s="347"/>
      <c r="D185" s="347"/>
      <c r="E185" s="347"/>
      <c r="F185" s="347"/>
      <c r="G185" s="347"/>
      <c r="H185" s="347"/>
      <c r="I185" s="347"/>
      <c r="J185" s="347"/>
      <c r="K185" s="347"/>
    </row>
    <row r="186" ht="13.5" customHeight="1">
      <c r="A186" s="66"/>
      <c r="B186" s="347"/>
      <c r="C186" s="347"/>
      <c r="D186" s="347"/>
      <c r="E186" s="347"/>
      <c r="F186" s="347"/>
      <c r="G186" s="347"/>
      <c r="H186" s="347"/>
      <c r="I186" s="347"/>
      <c r="J186" s="347"/>
      <c r="K186" s="347"/>
    </row>
    <row r="187" ht="175" customHeight="1">
      <c r="A187" s="66"/>
      <c r="B187" s="347"/>
      <c r="C187" s="347"/>
      <c r="D187" s="347"/>
      <c r="E187" s="347"/>
      <c r="F187" s="347"/>
      <c r="G187" s="347"/>
      <c r="H187" s="347"/>
      <c r="I187" s="347"/>
      <c r="J187" s="347"/>
      <c r="K187" s="347"/>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 right="0.3937007874015748" top="0.3937007874015748" bottom="0.3937007874015748" header="0.1968503937007874" footer="0.1968503937007874"/>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J52"/>
  <sheetViews>
    <sheetView showGridLines="0" view="pageBreakPreview" zoomScale="85" zoomScaleNormal="100" zoomScaleSheetLayoutView="85" workbookViewId="0">
      <selection sqref="A1"/>
    </sheetView>
  </sheetViews>
  <sheetFormatPr defaultRowHeight="13.5"/>
  <cols>
    <col min="1" max="1" width="9" style="207" customWidth="1"/>
    <col min="2" max="2" width="20" style="207" customWidth="1"/>
    <col min="3" max="3" width="15.625" style="207" customWidth="1"/>
    <col min="4" max="4" width="12.625" bestFit="1" style="207" customWidth="1"/>
    <col min="5" max="9" width="18.625" style="207" customWidth="1"/>
    <col min="10" max="10" width="19.625" style="207" customWidth="1"/>
    <col min="11" max="252" width="9" style="207" customWidth="1"/>
    <col min="253" max="253" width="20" style="207" customWidth="1"/>
    <col min="254" max="254" width="15.625" style="207" customWidth="1"/>
    <col min="255" max="255" width="12.625" style="207" customWidth="1"/>
    <col min="256" max="260" width="18.625" style="207" customWidth="1"/>
    <col min="261" max="261" width="18.5" style="207" customWidth="1"/>
    <col min="262" max="508" width="9" style="207" customWidth="1"/>
    <col min="509" max="509" width="20" style="207" customWidth="1"/>
    <col min="510" max="510" width="15.625" style="207" customWidth="1"/>
    <col min="511" max="511" width="12.625" style="207" customWidth="1"/>
    <col min="512" max="516" width="18.625" style="207" customWidth="1"/>
    <col min="517" max="517" width="18.5" style="207" customWidth="1"/>
    <col min="518" max="764" width="9" style="207" customWidth="1"/>
    <col min="765" max="765" width="20" style="207" customWidth="1"/>
    <col min="766" max="766" width="15.625" style="207" customWidth="1"/>
    <col min="767" max="767" width="12.625" style="207" customWidth="1"/>
    <col min="768" max="772" width="18.625" style="207" customWidth="1"/>
    <col min="773" max="773" width="18.5" style="207" customWidth="1"/>
    <col min="774" max="1020" width="9" style="207" customWidth="1"/>
    <col min="1021" max="1021" width="20" style="207" customWidth="1"/>
    <col min="1022" max="1022" width="15.625" style="207" customWidth="1"/>
    <col min="1023" max="1023" width="12.625" style="207" customWidth="1"/>
    <col min="1024" max="1028" width="18.625" style="207" customWidth="1"/>
    <col min="1029" max="1029" width="18.5" style="207" customWidth="1"/>
    <col min="1030" max="1276" width="9" style="207" customWidth="1"/>
    <col min="1277" max="1277" width="20" style="207" customWidth="1"/>
    <col min="1278" max="1278" width="15.625" style="207" customWidth="1"/>
    <col min="1279" max="1279" width="12.625" style="207" customWidth="1"/>
    <col min="1280" max="1284" width="18.625" style="207" customWidth="1"/>
    <col min="1285" max="1285" width="18.5" style="207" customWidth="1"/>
    <col min="1286" max="1532" width="9" style="207" customWidth="1"/>
    <col min="1533" max="1533" width="20" style="207" customWidth="1"/>
    <col min="1534" max="1534" width="15.625" style="207" customWidth="1"/>
    <col min="1535" max="1535" width="12.625" style="207" customWidth="1"/>
    <col min="1536" max="1540" width="18.625" style="207" customWidth="1"/>
    <col min="1541" max="1541" width="18.5" style="207" customWidth="1"/>
    <col min="1542" max="1788" width="9" style="207" customWidth="1"/>
    <col min="1789" max="1789" width="20" style="207" customWidth="1"/>
    <col min="1790" max="1790" width="15.625" style="207" customWidth="1"/>
    <col min="1791" max="1791" width="12.625" style="207" customWidth="1"/>
    <col min="1792" max="1796" width="18.625" style="207" customWidth="1"/>
    <col min="1797" max="1797" width="18.5" style="207" customWidth="1"/>
    <col min="1798" max="2044" width="9" style="207" customWidth="1"/>
    <col min="2045" max="2045" width="20" style="207" customWidth="1"/>
    <col min="2046" max="2046" width="15.625" style="207" customWidth="1"/>
    <col min="2047" max="2047" width="12.625" style="207" customWidth="1"/>
    <col min="2048" max="2052" width="18.625" style="207" customWidth="1"/>
    <col min="2053" max="2053" width="18.5" style="207" customWidth="1"/>
    <col min="2054" max="2300" width="9" style="207" customWidth="1"/>
    <col min="2301" max="2301" width="20" style="207" customWidth="1"/>
    <col min="2302" max="2302" width="15.625" style="207" customWidth="1"/>
    <col min="2303" max="2303" width="12.625" style="207" customWidth="1"/>
    <col min="2304" max="2308" width="18.625" style="207" customWidth="1"/>
    <col min="2309" max="2309" width="18.5" style="207" customWidth="1"/>
    <col min="2310" max="2556" width="9" style="207" customWidth="1"/>
    <col min="2557" max="2557" width="20" style="207" customWidth="1"/>
    <col min="2558" max="2558" width="15.625" style="207" customWidth="1"/>
    <col min="2559" max="2559" width="12.625" style="207" customWidth="1"/>
    <col min="2560" max="2564" width="18.625" style="207" customWidth="1"/>
    <col min="2565" max="2565" width="18.5" style="207" customWidth="1"/>
    <col min="2566" max="2812" width="9" style="207" customWidth="1"/>
    <col min="2813" max="2813" width="20" style="207" customWidth="1"/>
    <col min="2814" max="2814" width="15.625" style="207" customWidth="1"/>
    <col min="2815" max="2815" width="12.625" style="207" customWidth="1"/>
    <col min="2816" max="2820" width="18.625" style="207" customWidth="1"/>
    <col min="2821" max="2821" width="18.5" style="207" customWidth="1"/>
    <col min="2822" max="3068" width="9" style="207" customWidth="1"/>
    <col min="3069" max="3069" width="20" style="207" customWidth="1"/>
    <col min="3070" max="3070" width="15.625" style="207" customWidth="1"/>
    <col min="3071" max="3071" width="12.625" style="207" customWidth="1"/>
    <col min="3072" max="3076" width="18.625" style="207" customWidth="1"/>
    <col min="3077" max="3077" width="18.5" style="207" customWidth="1"/>
    <col min="3078" max="3324" width="9" style="207" customWidth="1"/>
    <col min="3325" max="3325" width="20" style="207" customWidth="1"/>
    <col min="3326" max="3326" width="15.625" style="207" customWidth="1"/>
    <col min="3327" max="3327" width="12.625" style="207" customWidth="1"/>
    <col min="3328" max="3332" width="18.625" style="207" customWidth="1"/>
    <col min="3333" max="3333" width="18.5" style="207" customWidth="1"/>
    <col min="3334" max="3580" width="9" style="207" customWidth="1"/>
    <col min="3581" max="3581" width="20" style="207" customWidth="1"/>
    <col min="3582" max="3582" width="15.625" style="207" customWidth="1"/>
    <col min="3583" max="3583" width="12.625" style="207" customWidth="1"/>
    <col min="3584" max="3588" width="18.625" style="207" customWidth="1"/>
    <col min="3589" max="3589" width="18.5" style="207" customWidth="1"/>
    <col min="3590" max="3836" width="9" style="207" customWidth="1"/>
    <col min="3837" max="3837" width="20" style="207" customWidth="1"/>
    <col min="3838" max="3838" width="15.625" style="207" customWidth="1"/>
    <col min="3839" max="3839" width="12.625" style="207" customWidth="1"/>
    <col min="3840" max="3844" width="18.625" style="207" customWidth="1"/>
    <col min="3845" max="3845" width="18.5" style="207" customWidth="1"/>
    <col min="3846" max="4092" width="9" style="207" customWidth="1"/>
    <col min="4093" max="4093" width="20" style="207" customWidth="1"/>
    <col min="4094" max="4094" width="15.625" style="207" customWidth="1"/>
    <col min="4095" max="4095" width="12.625" style="207" customWidth="1"/>
    <col min="4096" max="4100" width="18.625" style="207" customWidth="1"/>
    <col min="4101" max="4101" width="18.5" style="207" customWidth="1"/>
    <col min="4102" max="4348" width="9" style="207" customWidth="1"/>
    <col min="4349" max="4349" width="20" style="207" customWidth="1"/>
    <col min="4350" max="4350" width="15.625" style="207" customWidth="1"/>
    <col min="4351" max="4351" width="12.625" style="207" customWidth="1"/>
    <col min="4352" max="4356" width="18.625" style="207" customWidth="1"/>
    <col min="4357" max="4357" width="18.5" style="207" customWidth="1"/>
    <col min="4358" max="4604" width="9" style="207" customWidth="1"/>
    <col min="4605" max="4605" width="20" style="207" customWidth="1"/>
    <col min="4606" max="4606" width="15.625" style="207" customWidth="1"/>
    <col min="4607" max="4607" width="12.625" style="207" customWidth="1"/>
    <col min="4608" max="4612" width="18.625" style="207" customWidth="1"/>
    <col min="4613" max="4613" width="18.5" style="207" customWidth="1"/>
    <col min="4614" max="4860" width="9" style="207" customWidth="1"/>
    <col min="4861" max="4861" width="20" style="207" customWidth="1"/>
    <col min="4862" max="4862" width="15.625" style="207" customWidth="1"/>
    <col min="4863" max="4863" width="12.625" style="207" customWidth="1"/>
    <col min="4864" max="4868" width="18.625" style="207" customWidth="1"/>
    <col min="4869" max="4869" width="18.5" style="207" customWidth="1"/>
    <col min="4870" max="5116" width="9" style="207" customWidth="1"/>
    <col min="5117" max="5117" width="20" style="207" customWidth="1"/>
    <col min="5118" max="5118" width="15.625" style="207" customWidth="1"/>
    <col min="5119" max="5119" width="12.625" style="207" customWidth="1"/>
    <col min="5120" max="5124" width="18.625" style="207" customWidth="1"/>
    <col min="5125" max="5125" width="18.5" style="207" customWidth="1"/>
    <col min="5126" max="5372" width="9" style="207" customWidth="1"/>
    <col min="5373" max="5373" width="20" style="207" customWidth="1"/>
    <col min="5374" max="5374" width="15.625" style="207" customWidth="1"/>
    <col min="5375" max="5375" width="12.625" style="207" customWidth="1"/>
    <col min="5376" max="5380" width="18.625" style="207" customWidth="1"/>
    <col min="5381" max="5381" width="18.5" style="207" customWidth="1"/>
    <col min="5382" max="5628" width="9" style="207" customWidth="1"/>
    <col min="5629" max="5629" width="20" style="207" customWidth="1"/>
    <col min="5630" max="5630" width="15.625" style="207" customWidth="1"/>
    <col min="5631" max="5631" width="12.625" style="207" customWidth="1"/>
    <col min="5632" max="5636" width="18.625" style="207" customWidth="1"/>
    <col min="5637" max="5637" width="18.5" style="207" customWidth="1"/>
    <col min="5638" max="5884" width="9" style="207" customWidth="1"/>
    <col min="5885" max="5885" width="20" style="207" customWidth="1"/>
    <col min="5886" max="5886" width="15.625" style="207" customWidth="1"/>
    <col min="5887" max="5887" width="12.625" style="207" customWidth="1"/>
    <col min="5888" max="5892" width="18.625" style="207" customWidth="1"/>
    <col min="5893" max="5893" width="18.5" style="207" customWidth="1"/>
    <col min="5894" max="6140" width="9" style="207" customWidth="1"/>
    <col min="6141" max="6141" width="20" style="207" customWidth="1"/>
    <col min="6142" max="6142" width="15.625" style="207" customWidth="1"/>
    <col min="6143" max="6143" width="12.625" style="207" customWidth="1"/>
    <col min="6144" max="6148" width="18.625" style="207" customWidth="1"/>
    <col min="6149" max="6149" width="18.5" style="207" customWidth="1"/>
    <col min="6150" max="6396" width="9" style="207" customWidth="1"/>
    <col min="6397" max="6397" width="20" style="207" customWidth="1"/>
    <col min="6398" max="6398" width="15.625" style="207" customWidth="1"/>
    <col min="6399" max="6399" width="12.625" style="207" customWidth="1"/>
    <col min="6400" max="6404" width="18.625" style="207" customWidth="1"/>
    <col min="6405" max="6405" width="18.5" style="207" customWidth="1"/>
    <col min="6406" max="6652" width="9" style="207" customWidth="1"/>
    <col min="6653" max="6653" width="20" style="207" customWidth="1"/>
    <col min="6654" max="6654" width="15.625" style="207" customWidth="1"/>
    <col min="6655" max="6655" width="12.625" style="207" customWidth="1"/>
    <col min="6656" max="6660" width="18.625" style="207" customWidth="1"/>
    <col min="6661" max="6661" width="18.5" style="207" customWidth="1"/>
    <col min="6662" max="6908" width="9" style="207" customWidth="1"/>
    <col min="6909" max="6909" width="20" style="207" customWidth="1"/>
    <col min="6910" max="6910" width="15.625" style="207" customWidth="1"/>
    <col min="6911" max="6911" width="12.625" style="207" customWidth="1"/>
    <col min="6912" max="6916" width="18.625" style="207" customWidth="1"/>
    <col min="6917" max="6917" width="18.5" style="207" customWidth="1"/>
    <col min="6918" max="7164" width="9" style="207" customWidth="1"/>
    <col min="7165" max="7165" width="20" style="207" customWidth="1"/>
    <col min="7166" max="7166" width="15.625" style="207" customWidth="1"/>
    <col min="7167" max="7167" width="12.625" style="207" customWidth="1"/>
    <col min="7168" max="7172" width="18.625" style="207" customWidth="1"/>
    <col min="7173" max="7173" width="18.5" style="207" customWidth="1"/>
    <col min="7174" max="7420" width="9" style="207" customWidth="1"/>
    <col min="7421" max="7421" width="20" style="207" customWidth="1"/>
    <col min="7422" max="7422" width="15.625" style="207" customWidth="1"/>
    <col min="7423" max="7423" width="12.625" style="207" customWidth="1"/>
    <col min="7424" max="7428" width="18.625" style="207" customWidth="1"/>
    <col min="7429" max="7429" width="18.5" style="207" customWidth="1"/>
    <col min="7430" max="7676" width="9" style="207" customWidth="1"/>
    <col min="7677" max="7677" width="20" style="207" customWidth="1"/>
    <col min="7678" max="7678" width="15.625" style="207" customWidth="1"/>
    <col min="7679" max="7679" width="12.625" style="207" customWidth="1"/>
    <col min="7680" max="7684" width="18.625" style="207" customWidth="1"/>
    <col min="7685" max="7685" width="18.5" style="207" customWidth="1"/>
    <col min="7686" max="7932" width="9" style="207" customWidth="1"/>
    <col min="7933" max="7933" width="20" style="207" customWidth="1"/>
    <col min="7934" max="7934" width="15.625" style="207" customWidth="1"/>
    <col min="7935" max="7935" width="12.625" style="207" customWidth="1"/>
    <col min="7936" max="7940" width="18.625" style="207" customWidth="1"/>
    <col min="7941" max="7941" width="18.5" style="207" customWidth="1"/>
    <col min="7942" max="8188" width="9" style="207" customWidth="1"/>
    <col min="8189" max="8189" width="20" style="207" customWidth="1"/>
    <col min="8190" max="8190" width="15.625" style="207" customWidth="1"/>
    <col min="8191" max="8191" width="12.625" style="207" customWidth="1"/>
    <col min="8192" max="8196" width="18.625" style="207" customWidth="1"/>
    <col min="8197" max="8197" width="18.5" style="207" customWidth="1"/>
    <col min="8198" max="8444" width="9" style="207" customWidth="1"/>
    <col min="8445" max="8445" width="20" style="207" customWidth="1"/>
    <col min="8446" max="8446" width="15.625" style="207" customWidth="1"/>
    <col min="8447" max="8447" width="12.625" style="207" customWidth="1"/>
    <col min="8448" max="8452" width="18.625" style="207" customWidth="1"/>
    <col min="8453" max="8453" width="18.5" style="207" customWidth="1"/>
    <col min="8454" max="8700" width="9" style="207" customWidth="1"/>
    <col min="8701" max="8701" width="20" style="207" customWidth="1"/>
    <col min="8702" max="8702" width="15.625" style="207" customWidth="1"/>
    <col min="8703" max="8703" width="12.625" style="207" customWidth="1"/>
    <col min="8704" max="8708" width="18.625" style="207" customWidth="1"/>
    <col min="8709" max="8709" width="18.5" style="207" customWidth="1"/>
    <col min="8710" max="8956" width="9" style="207" customWidth="1"/>
    <col min="8957" max="8957" width="20" style="207" customWidth="1"/>
    <col min="8958" max="8958" width="15.625" style="207" customWidth="1"/>
    <col min="8959" max="8959" width="12.625" style="207" customWidth="1"/>
    <col min="8960" max="8964" width="18.625" style="207" customWidth="1"/>
    <col min="8965" max="8965" width="18.5" style="207" customWidth="1"/>
    <col min="8966" max="9212" width="9" style="207" customWidth="1"/>
    <col min="9213" max="9213" width="20" style="207" customWidth="1"/>
    <col min="9214" max="9214" width="15.625" style="207" customWidth="1"/>
    <col min="9215" max="9215" width="12.625" style="207" customWidth="1"/>
    <col min="9216" max="9220" width="18.625" style="207" customWidth="1"/>
    <col min="9221" max="9221" width="18.5" style="207" customWidth="1"/>
    <col min="9222" max="9468" width="9" style="207" customWidth="1"/>
    <col min="9469" max="9469" width="20" style="207" customWidth="1"/>
    <col min="9470" max="9470" width="15.625" style="207" customWidth="1"/>
    <col min="9471" max="9471" width="12.625" style="207" customWidth="1"/>
    <col min="9472" max="9476" width="18.625" style="207" customWidth="1"/>
    <col min="9477" max="9477" width="18.5" style="207" customWidth="1"/>
    <col min="9478" max="9724" width="9" style="207" customWidth="1"/>
    <col min="9725" max="9725" width="20" style="207" customWidth="1"/>
    <col min="9726" max="9726" width="15.625" style="207" customWidth="1"/>
    <col min="9727" max="9727" width="12.625" style="207" customWidth="1"/>
    <col min="9728" max="9732" width="18.625" style="207" customWidth="1"/>
    <col min="9733" max="9733" width="18.5" style="207" customWidth="1"/>
    <col min="9734" max="9980" width="9" style="207" customWidth="1"/>
    <col min="9981" max="9981" width="20" style="207" customWidth="1"/>
    <col min="9982" max="9982" width="15.625" style="207" customWidth="1"/>
    <col min="9983" max="9983" width="12.625" style="207" customWidth="1"/>
    <col min="9984" max="9988" width="18.625" style="207" customWidth="1"/>
    <col min="9989" max="9989" width="18.5" style="207" customWidth="1"/>
    <col min="9990" max="10236" width="9" style="207" customWidth="1"/>
    <col min="10237" max="10237" width="20" style="207" customWidth="1"/>
    <col min="10238" max="10238" width="15.625" style="207" customWidth="1"/>
    <col min="10239" max="10239" width="12.625" style="207" customWidth="1"/>
    <col min="10240" max="10244" width="18.625" style="207" customWidth="1"/>
    <col min="10245" max="10245" width="18.5" style="207" customWidth="1"/>
    <col min="10246" max="10492" width="9" style="207" customWidth="1"/>
    <col min="10493" max="10493" width="20" style="207" customWidth="1"/>
    <col min="10494" max="10494" width="15.625" style="207" customWidth="1"/>
    <col min="10495" max="10495" width="12.625" style="207" customWidth="1"/>
    <col min="10496" max="10500" width="18.625" style="207" customWidth="1"/>
    <col min="10501" max="10501" width="18.5" style="207" customWidth="1"/>
    <col min="10502" max="10748" width="9" style="207" customWidth="1"/>
    <col min="10749" max="10749" width="20" style="207" customWidth="1"/>
    <col min="10750" max="10750" width="15.625" style="207" customWidth="1"/>
    <col min="10751" max="10751" width="12.625" style="207" customWidth="1"/>
    <col min="10752" max="10756" width="18.625" style="207" customWidth="1"/>
    <col min="10757" max="10757" width="18.5" style="207" customWidth="1"/>
    <col min="10758" max="11004" width="9" style="207" customWidth="1"/>
    <col min="11005" max="11005" width="20" style="207" customWidth="1"/>
    <col min="11006" max="11006" width="15.625" style="207" customWidth="1"/>
    <col min="11007" max="11007" width="12.625" style="207" customWidth="1"/>
    <col min="11008" max="11012" width="18.625" style="207" customWidth="1"/>
    <col min="11013" max="11013" width="18.5" style="207" customWidth="1"/>
    <col min="11014" max="11260" width="9" style="207" customWidth="1"/>
    <col min="11261" max="11261" width="20" style="207" customWidth="1"/>
    <col min="11262" max="11262" width="15.625" style="207" customWidth="1"/>
    <col min="11263" max="11263" width="12.625" style="207" customWidth="1"/>
    <col min="11264" max="11268" width="18.625" style="207" customWidth="1"/>
    <col min="11269" max="11269" width="18.5" style="207" customWidth="1"/>
    <col min="11270" max="11516" width="9" style="207" customWidth="1"/>
    <col min="11517" max="11517" width="20" style="207" customWidth="1"/>
    <col min="11518" max="11518" width="15.625" style="207" customWidth="1"/>
    <col min="11519" max="11519" width="12.625" style="207" customWidth="1"/>
    <col min="11520" max="11524" width="18.625" style="207" customWidth="1"/>
    <col min="11525" max="11525" width="18.5" style="207" customWidth="1"/>
    <col min="11526" max="11772" width="9" style="207" customWidth="1"/>
    <col min="11773" max="11773" width="20" style="207" customWidth="1"/>
    <col min="11774" max="11774" width="15.625" style="207" customWidth="1"/>
    <col min="11775" max="11775" width="12.625" style="207" customWidth="1"/>
    <col min="11776" max="11780" width="18.625" style="207" customWidth="1"/>
    <col min="11781" max="11781" width="18.5" style="207" customWidth="1"/>
    <col min="11782" max="12028" width="9" style="207" customWidth="1"/>
    <col min="12029" max="12029" width="20" style="207" customWidth="1"/>
    <col min="12030" max="12030" width="15.625" style="207" customWidth="1"/>
    <col min="12031" max="12031" width="12.625" style="207" customWidth="1"/>
    <col min="12032" max="12036" width="18.625" style="207" customWidth="1"/>
    <col min="12037" max="12037" width="18.5" style="207" customWidth="1"/>
    <col min="12038" max="12284" width="9" style="207" customWidth="1"/>
    <col min="12285" max="12285" width="20" style="207" customWidth="1"/>
    <col min="12286" max="12286" width="15.625" style="207" customWidth="1"/>
    <col min="12287" max="12287" width="12.625" style="207" customWidth="1"/>
    <col min="12288" max="12292" width="18.625" style="207" customWidth="1"/>
    <col min="12293" max="12293" width="18.5" style="207" customWidth="1"/>
    <col min="12294" max="12540" width="9" style="207" customWidth="1"/>
    <col min="12541" max="12541" width="20" style="207" customWidth="1"/>
    <col min="12542" max="12542" width="15.625" style="207" customWidth="1"/>
    <col min="12543" max="12543" width="12.625" style="207" customWidth="1"/>
    <col min="12544" max="12548" width="18.625" style="207" customWidth="1"/>
    <col min="12549" max="12549" width="18.5" style="207" customWidth="1"/>
    <col min="12550" max="12796" width="9" style="207" customWidth="1"/>
    <col min="12797" max="12797" width="20" style="207" customWidth="1"/>
    <col min="12798" max="12798" width="15.625" style="207" customWidth="1"/>
    <col min="12799" max="12799" width="12.625" style="207" customWidth="1"/>
    <col min="12800" max="12804" width="18.625" style="207" customWidth="1"/>
    <col min="12805" max="12805" width="18.5" style="207" customWidth="1"/>
    <col min="12806" max="13052" width="9" style="207" customWidth="1"/>
    <col min="13053" max="13053" width="20" style="207" customWidth="1"/>
    <col min="13054" max="13054" width="15.625" style="207" customWidth="1"/>
    <col min="13055" max="13055" width="12.625" style="207" customWidth="1"/>
    <col min="13056" max="13060" width="18.625" style="207" customWidth="1"/>
    <col min="13061" max="13061" width="18.5" style="207" customWidth="1"/>
    <col min="13062" max="13308" width="9" style="207" customWidth="1"/>
    <col min="13309" max="13309" width="20" style="207" customWidth="1"/>
    <col min="13310" max="13310" width="15.625" style="207" customWidth="1"/>
    <col min="13311" max="13311" width="12.625" style="207" customWidth="1"/>
    <col min="13312" max="13316" width="18.625" style="207" customWidth="1"/>
    <col min="13317" max="13317" width="18.5" style="207" customWidth="1"/>
    <col min="13318" max="13564" width="9" style="207" customWidth="1"/>
    <col min="13565" max="13565" width="20" style="207" customWidth="1"/>
    <col min="13566" max="13566" width="15.625" style="207" customWidth="1"/>
    <col min="13567" max="13567" width="12.625" style="207" customWidth="1"/>
    <col min="13568" max="13572" width="18.625" style="207" customWidth="1"/>
    <col min="13573" max="13573" width="18.5" style="207" customWidth="1"/>
    <col min="13574" max="13820" width="9" style="207" customWidth="1"/>
    <col min="13821" max="13821" width="20" style="207" customWidth="1"/>
    <col min="13822" max="13822" width="15.625" style="207" customWidth="1"/>
    <col min="13823" max="13823" width="12.625" style="207" customWidth="1"/>
    <col min="13824" max="13828" width="18.625" style="207" customWidth="1"/>
    <col min="13829" max="13829" width="18.5" style="207" customWidth="1"/>
    <col min="13830" max="14076" width="9" style="207" customWidth="1"/>
    <col min="14077" max="14077" width="20" style="207" customWidth="1"/>
    <col min="14078" max="14078" width="15.625" style="207" customWidth="1"/>
    <col min="14079" max="14079" width="12.625" style="207" customWidth="1"/>
    <col min="14080" max="14084" width="18.625" style="207" customWidth="1"/>
    <col min="14085" max="14085" width="18.5" style="207" customWidth="1"/>
    <col min="14086" max="14332" width="9" style="207" customWidth="1"/>
    <col min="14333" max="14333" width="20" style="207" customWidth="1"/>
    <col min="14334" max="14334" width="15.625" style="207" customWidth="1"/>
    <col min="14335" max="14335" width="12.625" style="207" customWidth="1"/>
    <col min="14336" max="14340" width="18.625" style="207" customWidth="1"/>
    <col min="14341" max="14341" width="18.5" style="207" customWidth="1"/>
    <col min="14342" max="14588" width="9" style="207" customWidth="1"/>
    <col min="14589" max="14589" width="20" style="207" customWidth="1"/>
    <col min="14590" max="14590" width="15.625" style="207" customWidth="1"/>
    <col min="14591" max="14591" width="12.625" style="207" customWidth="1"/>
    <col min="14592" max="14596" width="18.625" style="207" customWidth="1"/>
    <col min="14597" max="14597" width="18.5" style="207" customWidth="1"/>
    <col min="14598" max="14844" width="9" style="207" customWidth="1"/>
    <col min="14845" max="14845" width="20" style="207" customWidth="1"/>
    <col min="14846" max="14846" width="15.625" style="207" customWidth="1"/>
    <col min="14847" max="14847" width="12.625" style="207" customWidth="1"/>
    <col min="14848" max="14852" width="18.625" style="207" customWidth="1"/>
    <col min="14853" max="14853" width="18.5" style="207" customWidth="1"/>
    <col min="14854" max="15100" width="9" style="207" customWidth="1"/>
    <col min="15101" max="15101" width="20" style="207" customWidth="1"/>
    <col min="15102" max="15102" width="15.625" style="207" customWidth="1"/>
    <col min="15103" max="15103" width="12.625" style="207" customWidth="1"/>
    <col min="15104" max="15108" width="18.625" style="207" customWidth="1"/>
    <col min="15109" max="15109" width="18.5" style="207" customWidth="1"/>
    <col min="15110" max="15356" width="9" style="207" customWidth="1"/>
    <col min="15357" max="15357" width="20" style="207" customWidth="1"/>
    <col min="15358" max="15358" width="15.625" style="207" customWidth="1"/>
    <col min="15359" max="15359" width="12.625" style="207" customWidth="1"/>
    <col min="15360" max="15364" width="18.625" style="207" customWidth="1"/>
    <col min="15365" max="15365" width="18.5" style="207" customWidth="1"/>
    <col min="15366" max="15612" width="9" style="207" customWidth="1"/>
    <col min="15613" max="15613" width="20" style="207" customWidth="1"/>
    <col min="15614" max="15614" width="15.625" style="207" customWidth="1"/>
    <col min="15615" max="15615" width="12.625" style="207" customWidth="1"/>
    <col min="15616" max="15620" width="18.625" style="207" customWidth="1"/>
    <col min="15621" max="15621" width="18.5" style="207" customWidth="1"/>
    <col min="15622" max="15868" width="9" style="207" customWidth="1"/>
    <col min="15869" max="15869" width="20" style="207" customWidth="1"/>
    <col min="15870" max="15870" width="15.625" style="207" customWidth="1"/>
    <col min="15871" max="15871" width="12.625" style="207" customWidth="1"/>
    <col min="15872" max="15876" width="18.625" style="207" customWidth="1"/>
    <col min="15877" max="15877" width="18.5" style="207" customWidth="1"/>
    <col min="15878" max="16124" width="9" style="207" customWidth="1"/>
    <col min="16125" max="16125" width="20" style="207" customWidth="1"/>
    <col min="16126" max="16126" width="15.625" style="207" customWidth="1"/>
    <col min="16127" max="16127" width="12.625" style="207" customWidth="1"/>
    <col min="16128" max="16132" width="18.625" style="207" customWidth="1"/>
    <col min="16133" max="16133" width="18.5" style="207" customWidth="1"/>
    <col min="16134" max="16379" width="9" style="207" customWidth="1"/>
  </cols>
  <sheetData>
    <row r="1">
      <c r="A1" s="332" t="s">
        <v>270</v>
      </c>
    </row>
    <row r="2">
      <c r="A2" s="211" t="s">
        <v>4</v>
      </c>
      <c r="B2" s="211"/>
      <c r="C2" s="211"/>
      <c r="D2" s="211"/>
      <c r="E2" s="211"/>
      <c r="F2" s="211"/>
      <c r="G2" s="211"/>
      <c r="H2" s="211"/>
      <c r="I2" s="211"/>
      <c r="J2" s="307" t="s">
        <v>486</v>
      </c>
    </row>
    <row r="3" ht="14.25" thickBot="1">
      <c r="A3" s="333" t="s">
        <v>536</v>
      </c>
      <c r="B3" s="333"/>
      <c r="C3" s="333"/>
      <c r="D3" s="219"/>
      <c r="E3" s="172"/>
      <c r="F3" s="228"/>
      <c r="G3" s="172" t="s">
        <v>477</v>
      </c>
      <c r="H3" s="299" t="s">
        <v>480</v>
      </c>
      <c r="I3" s="228">
        <v>1</v>
      </c>
      <c r="J3" s="219" t="s">
        <v>10</v>
      </c>
    </row>
    <row r="4" ht="13.5" customHeight="1">
      <c r="A4" s="334" t="s">
        <v>272</v>
      </c>
      <c r="B4" s="349" t="s">
        <v>424</v>
      </c>
      <c r="C4" s="377"/>
      <c r="D4" s="400" t="s">
        <v>572</v>
      </c>
      <c r="E4" s="415" t="s">
        <v>14</v>
      </c>
      <c r="F4" s="436"/>
      <c r="G4" s="456"/>
      <c r="H4" s="349" t="s">
        <v>17</v>
      </c>
      <c r="I4" s="377"/>
      <c r="J4" s="489"/>
    </row>
    <row r="5" ht="13.5" customHeight="1">
      <c r="A5" s="335"/>
      <c r="B5" s="350"/>
      <c r="C5" s="378"/>
      <c r="D5" s="401"/>
      <c r="E5" s="416" t="s">
        <v>522</v>
      </c>
      <c r="F5" s="437" t="s">
        <v>534</v>
      </c>
      <c r="G5" s="457" t="s">
        <v>535</v>
      </c>
      <c r="H5" s="416" t="s">
        <v>522</v>
      </c>
      <c r="I5" s="437" t="s">
        <v>534</v>
      </c>
      <c r="J5" s="490" t="s">
        <v>535</v>
      </c>
    </row>
    <row r="6" ht="14.25" thickBot="1">
      <c r="A6" s="336"/>
      <c r="B6" s="351"/>
      <c r="C6" s="379"/>
      <c r="D6" s="402"/>
      <c r="E6" s="417"/>
      <c r="F6" s="438"/>
      <c r="G6" s="458"/>
      <c r="H6" s="417"/>
      <c r="I6" s="438"/>
      <c r="J6" s="491"/>
    </row>
    <row r="7" ht="27" customHeight="1">
      <c r="A7" s="51" t="s">
        <v>257</v>
      </c>
      <c r="B7" s="352" t="s">
        <v>550</v>
      </c>
      <c r="C7" s="380"/>
      <c r="D7" s="101">
        <v>10</v>
      </c>
      <c r="E7" s="418"/>
      <c r="F7" s="439"/>
      <c r="G7" s="459" t="s">
        <v>474</v>
      </c>
      <c r="H7" s="476"/>
      <c r="I7" s="439"/>
      <c r="J7" s="492" t="s">
        <v>474</v>
      </c>
    </row>
    <row r="8" ht="13.5" customHeight="1">
      <c r="A8" s="337" t="s">
        <v>256</v>
      </c>
      <c r="B8" s="353" t="s">
        <v>551</v>
      </c>
      <c r="C8" s="381"/>
      <c r="D8" s="403">
        <v>20</v>
      </c>
      <c r="E8" s="419"/>
      <c r="F8" s="440"/>
      <c r="G8" s="460"/>
      <c r="H8" s="477"/>
      <c r="I8" s="440"/>
      <c r="J8" s="493"/>
    </row>
    <row r="9" ht="13.5" customHeight="1">
      <c r="A9" s="215" t="s">
        <v>496</v>
      </c>
      <c r="B9" s="354" t="s">
        <v>552</v>
      </c>
      <c r="C9" s="382"/>
      <c r="D9" s="102">
        <v>40</v>
      </c>
      <c r="E9" s="418"/>
      <c r="F9" s="439"/>
      <c r="G9" s="461" t="s">
        <v>474</v>
      </c>
      <c r="H9" s="476"/>
      <c r="I9" s="439"/>
      <c r="J9" s="492" t="s">
        <v>474</v>
      </c>
    </row>
    <row r="10" ht="13.5" customHeight="1">
      <c r="A10" s="338" t="s">
        <v>279</v>
      </c>
      <c r="B10" s="355" t="s">
        <v>553</v>
      </c>
      <c r="C10" s="383"/>
      <c r="D10" s="404">
        <v>50</v>
      </c>
      <c r="E10" s="420"/>
      <c r="F10" s="441"/>
      <c r="G10" s="462"/>
      <c r="H10" s="478"/>
      <c r="I10" s="441"/>
      <c r="J10" s="494"/>
    </row>
    <row r="11" ht="27" customHeight="1">
      <c r="A11" s="339" t="s">
        <v>537</v>
      </c>
      <c r="B11" s="356" t="s">
        <v>554</v>
      </c>
      <c r="C11" s="384"/>
      <c r="D11" s="405">
        <v>50</v>
      </c>
      <c r="E11" s="421"/>
      <c r="F11" s="442"/>
      <c r="G11" s="460"/>
      <c r="H11" s="479"/>
      <c r="I11" s="442"/>
      <c r="J11" s="495"/>
    </row>
    <row r="12" ht="13.5" customHeight="1">
      <c r="A12" s="340" t="s">
        <v>280</v>
      </c>
      <c r="B12" s="357" t="s">
        <v>555</v>
      </c>
      <c r="C12" s="385"/>
      <c r="D12" s="403">
        <v>50</v>
      </c>
      <c r="E12" s="419"/>
      <c r="F12" s="440"/>
      <c r="G12" s="463"/>
      <c r="H12" s="477"/>
      <c r="I12" s="440"/>
      <c r="J12" s="493"/>
    </row>
    <row r="13" ht="13.5" customHeight="1">
      <c r="A13" s="40" t="s">
        <v>497</v>
      </c>
      <c r="B13" s="358" t="s">
        <v>556</v>
      </c>
      <c r="C13" s="386"/>
      <c r="D13" s="406">
        <v>100</v>
      </c>
      <c r="E13" s="422"/>
      <c r="F13" s="443"/>
      <c r="G13" s="464" t="s">
        <v>474</v>
      </c>
      <c r="H13" s="480"/>
      <c r="I13" s="443"/>
      <c r="J13" s="496" t="s">
        <v>474</v>
      </c>
    </row>
    <row r="14" ht="13.5" customHeight="1">
      <c r="A14" s="341" t="s">
        <v>282</v>
      </c>
      <c r="B14" s="359" t="s">
        <v>557</v>
      </c>
      <c r="C14" s="387"/>
      <c r="D14" s="407">
        <v>100</v>
      </c>
      <c r="E14" s="423"/>
      <c r="F14" s="444"/>
      <c r="G14" s="465"/>
      <c r="H14" s="481"/>
      <c r="I14" s="444"/>
      <c r="J14" s="497"/>
    </row>
    <row r="15" ht="13.5" customHeight="1">
      <c r="A15" s="341" t="s">
        <v>283</v>
      </c>
      <c r="B15" s="359" t="s">
        <v>558</v>
      </c>
      <c r="C15" s="387"/>
      <c r="D15" s="407">
        <v>100</v>
      </c>
      <c r="E15" s="423"/>
      <c r="F15" s="444"/>
      <c r="G15" s="465"/>
      <c r="H15" s="481"/>
      <c r="I15" s="444"/>
      <c r="J15" s="497"/>
    </row>
    <row r="16" ht="13.5" customHeight="1">
      <c r="A16" s="341" t="s">
        <v>284</v>
      </c>
      <c r="B16" s="359" t="s">
        <v>559</v>
      </c>
      <c r="C16" s="387"/>
      <c r="D16" s="407">
        <v>100</v>
      </c>
      <c r="E16" s="423"/>
      <c r="F16" s="444"/>
      <c r="G16" s="465"/>
      <c r="H16" s="481"/>
      <c r="I16" s="444"/>
      <c r="J16" s="497"/>
    </row>
    <row r="17" ht="27" customHeight="1">
      <c r="A17" s="341" t="s">
        <v>538</v>
      </c>
      <c r="B17" s="360" t="s">
        <v>554</v>
      </c>
      <c r="C17" s="388"/>
      <c r="D17" s="407">
        <v>100</v>
      </c>
      <c r="E17" s="423"/>
      <c r="F17" s="444"/>
      <c r="G17" s="465"/>
      <c r="H17" s="481"/>
      <c r="I17" s="444"/>
      <c r="J17" s="497"/>
    </row>
    <row r="18" ht="13.5" customHeight="1">
      <c r="A18" s="47" t="s">
        <v>539</v>
      </c>
      <c r="B18" s="361" t="s">
        <v>560</v>
      </c>
      <c r="C18" s="389"/>
      <c r="D18" s="109">
        <v>100</v>
      </c>
      <c r="E18" s="301"/>
      <c r="F18" s="250"/>
      <c r="G18" s="466" t="s">
        <v>474</v>
      </c>
      <c r="H18" s="482"/>
      <c r="I18" s="450"/>
      <c r="J18" s="498" t="s">
        <v>474</v>
      </c>
    </row>
    <row r="19" ht="40.5" customHeight="1">
      <c r="A19" s="342" t="s">
        <v>498</v>
      </c>
      <c r="B19" s="362" t="s">
        <v>561</v>
      </c>
      <c r="C19" s="390"/>
      <c r="D19" s="115">
        <v>100</v>
      </c>
      <c r="E19" s="418"/>
      <c r="F19" s="439"/>
      <c r="G19" s="459" t="s">
        <v>474</v>
      </c>
      <c r="H19" s="476"/>
      <c r="I19" s="439"/>
      <c r="J19" s="492" t="s">
        <v>474</v>
      </c>
    </row>
    <row r="20" ht="33" customHeight="1">
      <c r="A20" s="57" t="s">
        <v>540</v>
      </c>
      <c r="B20" s="363" t="s">
        <v>562</v>
      </c>
      <c r="C20" s="391"/>
      <c r="D20" s="102">
        <v>100</v>
      </c>
      <c r="E20" s="418"/>
      <c r="F20" s="439"/>
      <c r="G20" s="459" t="s">
        <v>474</v>
      </c>
      <c r="H20" s="476"/>
      <c r="I20" s="439"/>
      <c r="J20" s="492" t="s">
        <v>474</v>
      </c>
    </row>
    <row r="21" ht="27" customHeight="1">
      <c r="A21" s="343" t="s">
        <v>260</v>
      </c>
      <c r="B21" s="364" t="s">
        <v>563</v>
      </c>
      <c r="C21" s="392"/>
      <c r="D21" s="408">
        <v>100</v>
      </c>
      <c r="E21" s="424"/>
      <c r="F21" s="445"/>
      <c r="G21" s="467"/>
      <c r="H21" s="483"/>
      <c r="I21" s="445"/>
      <c r="J21" s="499"/>
    </row>
    <row r="22" ht="27" customHeight="1">
      <c r="A22" s="215" t="s">
        <v>541</v>
      </c>
      <c r="B22" s="363" t="s">
        <v>564</v>
      </c>
      <c r="C22" s="391"/>
      <c r="D22" s="102">
        <v>100</v>
      </c>
      <c r="E22" s="425"/>
      <c r="F22" s="446"/>
      <c r="G22" s="461" t="s">
        <v>474</v>
      </c>
      <c r="H22" s="484"/>
      <c r="I22" s="446"/>
      <c r="J22" s="500" t="s">
        <v>474</v>
      </c>
    </row>
    <row r="23" ht="13.5" customHeight="1">
      <c r="A23" s="43" t="s">
        <v>542</v>
      </c>
      <c r="B23" s="365" t="s">
        <v>565</v>
      </c>
      <c r="C23" s="393"/>
      <c r="D23" s="110" t="s">
        <v>573</v>
      </c>
      <c r="E23" s="426" t="str">
        <f t="shared" si="0" ref="E23:J23">IF(COUNT(E24:E30)&gt;0,SUM(E24:E30),"")</f>
        <v/>
      </c>
      <c r="F23" s="447" t="str">
        <f t="shared" si="0"/>
        <v/>
      </c>
      <c r="G23" s="468" t="str">
        <f t="shared" si="0"/>
        <v/>
      </c>
      <c r="H23" s="426" t="str">
        <f t="shared" si="0"/>
        <v/>
      </c>
      <c r="I23" s="447" t="str">
        <f t="shared" si="0"/>
        <v/>
      </c>
      <c r="J23" s="501" t="str">
        <f t="shared" si="0"/>
        <v/>
      </c>
    </row>
    <row r="24" ht="13.5" customHeight="1">
      <c r="A24" s="41" t="s">
        <v>305</v>
      </c>
      <c r="B24" s="366" t="s">
        <v>500</v>
      </c>
      <c r="C24" s="394"/>
      <c r="D24" s="108" t="s">
        <v>573</v>
      </c>
      <c r="E24" s="427"/>
      <c r="F24" s="448"/>
      <c r="G24" s="469" t="s">
        <v>474</v>
      </c>
      <c r="H24" s="427"/>
      <c r="I24" s="448"/>
      <c r="J24" s="502" t="s">
        <v>474</v>
      </c>
    </row>
    <row r="25" ht="13.5" customHeight="1">
      <c r="A25" s="41" t="s">
        <v>306</v>
      </c>
      <c r="B25" s="366" t="s">
        <v>509</v>
      </c>
      <c r="C25" s="394"/>
      <c r="D25" s="108" t="s">
        <v>573</v>
      </c>
      <c r="E25" s="427"/>
      <c r="F25" s="448"/>
      <c r="G25" s="469" t="s">
        <v>474</v>
      </c>
      <c r="H25" s="427"/>
      <c r="I25" s="448"/>
      <c r="J25" s="502" t="s">
        <v>474</v>
      </c>
    </row>
    <row r="26" ht="13.5" customHeight="1">
      <c r="A26" s="344" t="s">
        <v>307</v>
      </c>
      <c r="B26" s="367" t="s">
        <v>515</v>
      </c>
      <c r="C26" s="394"/>
      <c r="D26" s="116" t="s">
        <v>573</v>
      </c>
      <c r="E26" s="428"/>
      <c r="F26" s="448"/>
      <c r="G26" s="470" t="s">
        <v>474</v>
      </c>
      <c r="H26" s="427"/>
      <c r="I26" s="448"/>
      <c r="J26" s="503" t="s">
        <v>474</v>
      </c>
    </row>
    <row r="27" ht="13.5" customHeight="1">
      <c r="A27" s="41" t="s">
        <v>308</v>
      </c>
      <c r="B27" s="366" t="s">
        <v>516</v>
      </c>
      <c r="C27" s="393"/>
      <c r="D27" s="108" t="s">
        <v>573</v>
      </c>
      <c r="E27" s="429"/>
      <c r="F27" s="449"/>
      <c r="G27" s="469" t="s">
        <v>474</v>
      </c>
      <c r="H27" s="428"/>
      <c r="I27" s="449"/>
      <c r="J27" s="502" t="s">
        <v>474</v>
      </c>
    </row>
    <row r="28" ht="13.5" customHeight="1">
      <c r="A28" s="41" t="s">
        <v>309</v>
      </c>
      <c r="B28" s="366" t="s">
        <v>517</v>
      </c>
      <c r="C28" s="394"/>
      <c r="D28" s="108" t="s">
        <v>573</v>
      </c>
      <c r="E28" s="428"/>
      <c r="F28" s="449"/>
      <c r="G28" s="469" t="s">
        <v>474</v>
      </c>
      <c r="H28" s="428"/>
      <c r="I28" s="449"/>
      <c r="J28" s="502" t="s">
        <v>474</v>
      </c>
    </row>
    <row r="29" ht="13.5" customHeight="1">
      <c r="A29" s="41" t="s">
        <v>310</v>
      </c>
      <c r="B29" s="366" t="s">
        <v>518</v>
      </c>
      <c r="C29" s="394"/>
      <c r="D29" s="108" t="s">
        <v>573</v>
      </c>
      <c r="E29" s="428"/>
      <c r="F29" s="449"/>
      <c r="G29" s="469" t="s">
        <v>474</v>
      </c>
      <c r="H29" s="428"/>
      <c r="I29" s="449"/>
      <c r="J29" s="502" t="s">
        <v>474</v>
      </c>
    </row>
    <row r="30" ht="27" customHeight="1">
      <c r="A30" s="41" t="s">
        <v>311</v>
      </c>
      <c r="B30" s="368" t="s">
        <v>519</v>
      </c>
      <c r="C30" s="395"/>
      <c r="D30" s="116" t="s">
        <v>573</v>
      </c>
      <c r="E30" s="428"/>
      <c r="F30" s="450"/>
      <c r="G30" s="466" t="s">
        <v>474</v>
      </c>
      <c r="H30" s="428"/>
      <c r="I30" s="450"/>
      <c r="J30" s="504" t="s">
        <v>474</v>
      </c>
    </row>
    <row r="31" ht="13.5" customHeight="1">
      <c r="A31" s="345" t="s">
        <v>543</v>
      </c>
      <c r="B31" s="369"/>
      <c r="C31" s="396"/>
      <c r="D31" s="403" t="s">
        <v>573</v>
      </c>
      <c r="E31" s="419"/>
      <c r="F31" s="440"/>
      <c r="G31" s="463"/>
      <c r="H31" s="477"/>
      <c r="I31" s="440"/>
      <c r="J31" s="493"/>
    </row>
    <row r="32" ht="13.5" customHeight="1">
      <c r="A32" s="36" t="s">
        <v>544</v>
      </c>
      <c r="B32" s="370" t="s">
        <v>566</v>
      </c>
      <c r="C32" s="397"/>
      <c r="D32" s="409" t="s">
        <v>573</v>
      </c>
      <c r="E32" s="430" t="s">
        <v>474</v>
      </c>
      <c r="F32" s="451" t="s">
        <v>474</v>
      </c>
      <c r="G32" s="471" t="s">
        <v>474</v>
      </c>
      <c r="H32" s="485" t="s">
        <v>474</v>
      </c>
      <c r="I32" s="451" t="s">
        <v>474</v>
      </c>
      <c r="J32" s="505" t="s">
        <v>474</v>
      </c>
    </row>
    <row r="33" ht="13.5" customHeight="1">
      <c r="A33" s="36" t="s">
        <v>545</v>
      </c>
      <c r="B33" s="370" t="s">
        <v>567</v>
      </c>
      <c r="C33" s="397"/>
      <c r="D33" s="409" t="s">
        <v>573</v>
      </c>
      <c r="E33" s="430" t="s">
        <v>474</v>
      </c>
      <c r="F33" s="451" t="s">
        <v>474</v>
      </c>
      <c r="G33" s="471" t="s">
        <v>474</v>
      </c>
      <c r="H33" s="485" t="s">
        <v>474</v>
      </c>
      <c r="I33" s="451" t="s">
        <v>474</v>
      </c>
      <c r="J33" s="505" t="s">
        <v>474</v>
      </c>
    </row>
    <row r="34" ht="27" customHeight="1">
      <c r="A34" s="340" t="s">
        <v>546</v>
      </c>
      <c r="B34" s="357" t="s">
        <v>568</v>
      </c>
      <c r="C34" s="398"/>
      <c r="D34" s="403" t="s">
        <v>574</v>
      </c>
      <c r="E34" s="419" t="s">
        <v>474</v>
      </c>
      <c r="F34" s="440" t="s">
        <v>474</v>
      </c>
      <c r="G34" s="472"/>
      <c r="H34" s="477" t="s">
        <v>474</v>
      </c>
      <c r="I34" s="440" t="s">
        <v>474</v>
      </c>
      <c r="J34" s="493"/>
    </row>
    <row r="35" ht="13.5" customHeight="1" thickBot="1">
      <c r="A35" s="343" t="s">
        <v>547</v>
      </c>
      <c r="B35" s="371" t="s">
        <v>569</v>
      </c>
      <c r="C35" s="399"/>
      <c r="D35" s="408">
        <v>100</v>
      </c>
      <c r="E35" s="431" t="s">
        <v>474</v>
      </c>
      <c r="F35" s="452" t="s">
        <v>474</v>
      </c>
      <c r="G35" s="473"/>
      <c r="H35" s="486" t="s">
        <v>474</v>
      </c>
      <c r="I35" s="452" t="s">
        <v>474</v>
      </c>
      <c r="J35" s="506"/>
    </row>
    <row r="36" ht="13.5" customHeight="1" thickBot="1">
      <c r="A36" s="346" t="s">
        <v>548</v>
      </c>
      <c r="B36" s="372"/>
      <c r="C36" s="372"/>
      <c r="D36" s="410"/>
      <c r="E36" s="432"/>
      <c r="F36" s="453"/>
      <c r="G36" s="474" t="s">
        <v>474</v>
      </c>
      <c r="H36" s="487"/>
      <c r="I36" s="453"/>
      <c r="J36" s="507" t="s">
        <v>474</v>
      </c>
    </row>
    <row r="37" ht="13.5" customHeight="1" thickBot="1">
      <c r="A37" s="346" t="s">
        <v>549</v>
      </c>
      <c r="B37" s="372"/>
      <c r="C37" s="372"/>
      <c r="D37" s="410"/>
      <c r="E37" s="432"/>
      <c r="F37" s="453" t="str">
        <f t="array" ref="F37:F37">IF(COUNT(F7,F9,F13,F19:F20,F22:F23,F32:F33)&gt;0,SUM(F7,F9,F13,F19:F20,F22:F23,F32:F33),"")</f>
        <v/>
      </c>
      <c r="G37" s="474" t="s">
        <v>474</v>
      </c>
      <c r="H37" s="487"/>
      <c r="I37" s="453" t="str">
        <f t="array" ref="I37:I37">IF(COUNT(I7,I9,I13,I19:I20,I22:I23,I32:I33)&gt;0,SUM(I7,I9,I13,I19:I20,I22:I23,I32:I33),"")</f>
        <v/>
      </c>
      <c r="J37" s="508" t="s">
        <v>474</v>
      </c>
    </row>
    <row r="38" ht="13.5" customHeight="1">
      <c r="B38" s="373"/>
      <c r="C38" s="373"/>
    </row>
    <row r="39" ht="13.5" customHeight="1">
      <c r="B39" s="373"/>
      <c r="H39" s="488"/>
    </row>
    <row r="40" ht="42" customHeight="1">
      <c r="A40" s="347"/>
      <c r="B40" s="347"/>
      <c r="C40" s="347"/>
      <c r="D40" s="347"/>
      <c r="E40" s="347"/>
      <c r="F40" s="347"/>
      <c r="G40" s="347"/>
      <c r="H40" s="347"/>
      <c r="I40" s="347"/>
      <c r="J40" s="347"/>
    </row>
    <row r="41" ht="42" customHeight="1">
      <c r="A41" s="347"/>
      <c r="B41" s="347"/>
      <c r="C41" s="347"/>
      <c r="D41" s="347"/>
      <c r="E41" s="347"/>
      <c r="F41" s="347"/>
      <c r="G41" s="347"/>
      <c r="H41" s="347"/>
      <c r="I41" s="347"/>
      <c r="J41" s="347"/>
    </row>
    <row r="42" ht="42" customHeight="1">
      <c r="A42" s="347"/>
      <c r="B42" s="347"/>
      <c r="C42" s="347"/>
      <c r="D42" s="347"/>
      <c r="E42" s="347"/>
      <c r="F42" s="347"/>
      <c r="G42" s="347"/>
      <c r="H42" s="347"/>
      <c r="I42" s="347"/>
      <c r="J42" s="347"/>
    </row>
    <row r="43" ht="13.5" customHeight="1">
      <c r="A43" s="348"/>
      <c r="B43" s="373"/>
      <c r="C43" s="373"/>
      <c r="D43" s="373"/>
      <c r="E43" s="373"/>
      <c r="F43" s="373"/>
      <c r="G43" s="373"/>
      <c r="H43" s="373"/>
    </row>
    <row r="44" ht="13.5" customHeight="1">
      <c r="A44" s="348"/>
      <c r="B44" s="373"/>
      <c r="C44" s="373"/>
      <c r="D44" s="373"/>
      <c r="E44" s="373"/>
      <c r="F44" s="373"/>
      <c r="G44" s="373"/>
      <c r="H44" s="373"/>
    </row>
    <row r="45" ht="13.5" customHeight="1">
      <c r="B45" s="374" t="s">
        <v>245</v>
      </c>
      <c r="C45" s="374"/>
      <c r="D45" s="411"/>
      <c r="E45" s="433">
        <v>35042873</v>
      </c>
      <c r="F45" s="454"/>
    </row>
    <row r="46" ht="13.5" customHeight="1">
      <c r="B46" s="374"/>
      <c r="C46" s="374"/>
      <c r="D46" s="412"/>
      <c r="E46" s="434"/>
      <c r="F46" s="434"/>
    </row>
    <row r="47" ht="13.5" customHeight="1">
      <c r="B47" s="375" t="s">
        <v>570</v>
      </c>
      <c r="C47" s="375"/>
      <c r="D47" s="413"/>
      <c r="E47" s="433">
        <f>IF((I37="")*(表1!J171=""),"",IFERROR(VALUE(I37),0)+IFERROR(VALUE(表1!J171),0))</f>
        <v>1384883561</v>
      </c>
      <c r="F47" s="454"/>
    </row>
    <row r="48">
      <c r="B48" s="375"/>
      <c r="C48" s="375"/>
      <c r="E48" s="375"/>
      <c r="F48" s="375"/>
      <c r="G48" s="475"/>
    </row>
    <row r="49" ht="13.5" customHeight="1">
      <c r="B49" s="375" t="s">
        <v>571</v>
      </c>
      <c r="C49" s="375"/>
      <c r="D49" s="413"/>
      <c r="E49" s="435">
        <v>1.2934467535750978</v>
      </c>
      <c r="F49" s="455"/>
    </row>
    <row r="50" ht="13.5" customHeight="1">
      <c r="B50" s="376"/>
      <c r="C50" s="376"/>
      <c r="D50" s="414"/>
      <c r="E50" s="414"/>
      <c r="G50" s="373"/>
    </row>
    <row r="51" ht="13.5" customHeight="1">
      <c r="B51" s="373"/>
      <c r="C51" s="373"/>
      <c r="D51" s="373"/>
      <c r="E51" s="373"/>
      <c r="F51" s="373"/>
      <c r="G51" s="373"/>
    </row>
    <row r="52" ht="196" customHeight="1">
      <c r="A52" s="347" t="s">
        <v>423</v>
      </c>
      <c r="B52" s="347"/>
      <c r="C52" s="347"/>
      <c r="D52" s="347"/>
      <c r="E52" s="347"/>
      <c r="F52" s="347"/>
      <c r="G52" s="347"/>
      <c r="H52" s="347"/>
      <c r="I52" s="347"/>
      <c r="J52" s="347"/>
    </row>
    <row r="53" ht="385.5" customHeight="1">
      <c r="A53" s="347"/>
      <c r="B53" s="347"/>
      <c r="C53" s="347"/>
      <c r="D53" s="347"/>
      <c r="E53" s="347"/>
      <c r="F53" s="347"/>
      <c r="G53" s="347"/>
      <c r="H53" s="347"/>
      <c r="I53" s="347"/>
      <c r="J53" s="347"/>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 right="0.3937007874015748" top="0.3937007874015748" bottom="0.3937007874015748" header="0.1968503937007874" footer="0.1968503937007874"/>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J38"/>
  <sheetViews>
    <sheetView showGridLines="0" view="pageBreakPreview" zoomScale="85" zoomScaleNormal="100" zoomScaleSheetLayoutView="85" workbookViewId="0">
      <selection sqref="A1"/>
    </sheetView>
  </sheetViews>
  <sheetFormatPr defaultRowHeight="13.5"/>
  <cols>
    <col min="1" max="1" width="9" style="219" customWidth="1"/>
    <col min="2" max="2" width="36.375" style="219" customWidth="1"/>
    <col min="3" max="5" width="14.625" style="219" customWidth="1"/>
    <col min="6" max="7" width="21.625" style="219" customWidth="1"/>
    <col min="8" max="8" width="14.625" style="219" customWidth="1"/>
    <col min="9" max="9" width="18.25" style="219" customWidth="1"/>
    <col min="10" max="10" width="19.625" style="219" customWidth="1"/>
    <col min="11" max="11" width="2" style="219" customWidth="1"/>
    <col min="12" max="12" width="9" style="219" customWidth="1"/>
    <col min="13" max="16375" width="9" style="219" customWidth="1"/>
  </cols>
  <sheetData>
    <row r="1">
      <c r="A1" s="210" t="s">
        <v>270</v>
      </c>
      <c r="K1"/>
    </row>
    <row r="2">
      <c r="A2" s="211" t="s">
        <v>4</v>
      </c>
      <c r="B2" s="211"/>
      <c r="C2" s="211"/>
      <c r="D2" s="211"/>
      <c r="E2" s="211"/>
      <c r="F2" s="211"/>
      <c r="G2" s="211"/>
      <c r="H2" s="211"/>
      <c r="I2" s="211"/>
      <c r="J2" s="307" t="s">
        <v>486</v>
      </c>
    </row>
    <row r="3" ht="14.25" thickBot="1">
      <c r="A3" s="212" t="s">
        <v>488</v>
      </c>
      <c r="B3" s="212"/>
      <c r="C3" s="172"/>
      <c r="E3" s="261"/>
      <c r="F3" s="256"/>
      <c r="G3" s="172" t="s">
        <v>477</v>
      </c>
      <c r="H3" s="299" t="s">
        <v>480</v>
      </c>
      <c r="I3" s="228">
        <v>1</v>
      </c>
      <c r="J3" s="219" t="s">
        <v>10</v>
      </c>
      <c r="K3" s="15"/>
    </row>
    <row r="4" ht="27" customHeight="1">
      <c r="A4" s="32" t="s">
        <v>272</v>
      </c>
      <c r="B4" s="67" t="s">
        <v>424</v>
      </c>
      <c r="C4" s="231" t="s">
        <v>522</v>
      </c>
      <c r="D4" s="141"/>
      <c r="E4" s="262"/>
      <c r="F4" s="231" t="s">
        <v>522</v>
      </c>
      <c r="G4" s="262"/>
      <c r="H4" s="67" t="s">
        <v>533</v>
      </c>
      <c r="I4" s="67" t="s">
        <v>534</v>
      </c>
      <c r="J4" s="308" t="s">
        <v>535</v>
      </c>
    </row>
    <row r="5" ht="38.25" customHeight="1" thickBot="1">
      <c r="A5" s="34"/>
      <c r="B5" s="69"/>
      <c r="C5" s="232" t="s">
        <v>523</v>
      </c>
      <c r="D5" s="245" t="s">
        <v>524</v>
      </c>
      <c r="E5" s="263" t="s">
        <v>527</v>
      </c>
      <c r="F5" s="278" t="s">
        <v>530</v>
      </c>
      <c r="G5" s="278" t="s">
        <v>531</v>
      </c>
      <c r="H5" s="69"/>
      <c r="I5" s="69"/>
      <c r="J5" s="309"/>
    </row>
    <row r="6" ht="15.95" customHeight="1">
      <c r="A6" s="43" t="s">
        <v>257</v>
      </c>
      <c r="B6" s="221" t="s">
        <v>500</v>
      </c>
      <c r="C6" s="233"/>
      <c r="D6" s="246"/>
      <c r="E6" s="264"/>
      <c r="F6" s="279"/>
      <c r="G6" s="264"/>
      <c r="H6" s="300"/>
      <c r="I6" s="303"/>
      <c r="J6" s="310"/>
    </row>
    <row r="7" ht="15.95" customHeight="1">
      <c r="A7" s="41" t="s">
        <v>489</v>
      </c>
      <c r="B7" s="222" t="s">
        <v>501</v>
      </c>
      <c r="C7" s="234" t="s">
        <v>474</v>
      </c>
      <c r="D7" s="247" t="s">
        <v>474</v>
      </c>
      <c r="E7" s="265"/>
      <c r="F7" s="280"/>
      <c r="G7" s="289"/>
      <c r="H7" s="234" t="s">
        <v>474</v>
      </c>
      <c r="I7" s="234" t="s">
        <v>474</v>
      </c>
      <c r="J7" s="311" t="s">
        <v>474</v>
      </c>
    </row>
    <row r="8" ht="15.95" customHeight="1">
      <c r="A8" s="41" t="s">
        <v>490</v>
      </c>
      <c r="B8" s="222" t="s">
        <v>502</v>
      </c>
      <c r="C8" s="234" t="s">
        <v>474</v>
      </c>
      <c r="D8" s="247" t="s">
        <v>474</v>
      </c>
      <c r="E8" s="265" t="s">
        <v>474</v>
      </c>
      <c r="F8" s="280"/>
      <c r="G8" s="289"/>
      <c r="H8" s="234" t="s">
        <v>474</v>
      </c>
      <c r="I8" s="234" t="s">
        <v>474</v>
      </c>
      <c r="J8" s="311" t="s">
        <v>474</v>
      </c>
    </row>
    <row r="9" ht="15.95" customHeight="1">
      <c r="A9" s="41" t="s">
        <v>491</v>
      </c>
      <c r="B9" s="222" t="s">
        <v>503</v>
      </c>
      <c r="C9" s="234" t="s">
        <v>474</v>
      </c>
      <c r="D9" s="247" t="s">
        <v>474</v>
      </c>
      <c r="E9" s="265" t="s">
        <v>474</v>
      </c>
      <c r="F9" s="280"/>
      <c r="G9" s="289"/>
      <c r="H9" s="234" t="s">
        <v>474</v>
      </c>
      <c r="I9" s="234" t="s">
        <v>474</v>
      </c>
      <c r="J9" s="311" t="s">
        <v>474</v>
      </c>
    </row>
    <row r="10" ht="15.95" customHeight="1">
      <c r="A10" s="41" t="s">
        <v>492</v>
      </c>
      <c r="B10" s="223" t="s">
        <v>504</v>
      </c>
      <c r="C10" s="234" t="s">
        <v>474</v>
      </c>
      <c r="D10" s="247"/>
      <c r="E10" s="265" t="s">
        <v>474</v>
      </c>
      <c r="F10" s="280"/>
      <c r="G10" s="289"/>
      <c r="H10" s="234" t="s">
        <v>474</v>
      </c>
      <c r="I10" s="234" t="s">
        <v>474</v>
      </c>
      <c r="J10" s="311" t="s">
        <v>474</v>
      </c>
    </row>
    <row r="11" ht="15.95" customHeight="1">
      <c r="A11" s="41" t="s">
        <v>493</v>
      </c>
      <c r="B11" s="223" t="s">
        <v>505</v>
      </c>
      <c r="C11" s="235" t="s">
        <v>474</v>
      </c>
      <c r="D11" s="248" t="s">
        <v>474</v>
      </c>
      <c r="E11" s="266" t="s">
        <v>474</v>
      </c>
      <c r="F11" s="281"/>
      <c r="G11" s="290"/>
      <c r="H11" s="235" t="s">
        <v>474</v>
      </c>
      <c r="I11" s="235" t="s">
        <v>474</v>
      </c>
      <c r="J11" s="312" t="s">
        <v>474</v>
      </c>
    </row>
    <row r="12" ht="15.95" customHeight="1">
      <c r="A12" s="41" t="s">
        <v>494</v>
      </c>
      <c r="B12" s="222" t="s">
        <v>506</v>
      </c>
      <c r="C12" s="236" t="s">
        <v>474</v>
      </c>
      <c r="D12" s="249" t="s">
        <v>474</v>
      </c>
      <c r="E12" s="267" t="s">
        <v>474</v>
      </c>
      <c r="F12" s="282"/>
      <c r="G12" s="291"/>
      <c r="H12" s="179" t="s">
        <v>474</v>
      </c>
      <c r="I12" s="179" t="s">
        <v>474</v>
      </c>
      <c r="J12" s="313"/>
    </row>
    <row r="13" ht="15.95" customHeight="1">
      <c r="A13" s="41" t="s">
        <v>495</v>
      </c>
      <c r="B13" s="222" t="s">
        <v>507</v>
      </c>
      <c r="C13" s="234" t="s">
        <v>474</v>
      </c>
      <c r="D13" s="247" t="s">
        <v>474</v>
      </c>
      <c r="E13" s="265" t="s">
        <v>474</v>
      </c>
      <c r="F13" s="280"/>
      <c r="G13" s="289"/>
      <c r="H13" s="234" t="s">
        <v>474</v>
      </c>
      <c r="I13" s="234" t="s">
        <v>474</v>
      </c>
      <c r="J13" s="311" t="s">
        <v>474</v>
      </c>
    </row>
    <row r="14" ht="15.95" customHeight="1">
      <c r="A14" s="213"/>
      <c r="B14" s="84" t="s">
        <v>508</v>
      </c>
      <c r="C14" s="237" t="str">
        <f t="shared" si="0" ref="C14:J14">IF(COUNT(C7:C13)&gt;0,SUM(C7:C13),"")</f>
        <v/>
      </c>
      <c r="D14" s="250" t="str">
        <f t="shared" si="0"/>
        <v/>
      </c>
      <c r="E14" s="268" t="str">
        <f t="shared" si="0"/>
        <v/>
      </c>
      <c r="F14" s="281" t="str">
        <f t="shared" si="0"/>
        <v/>
      </c>
      <c r="G14" s="290" t="str">
        <f t="shared" si="0"/>
        <v/>
      </c>
      <c r="H14" s="234" t="str">
        <f t="shared" si="0"/>
        <v/>
      </c>
      <c r="I14" s="234" t="str">
        <f t="shared" si="0"/>
        <v/>
      </c>
      <c r="J14" s="314" t="str">
        <f t="shared" si="0"/>
        <v/>
      </c>
    </row>
    <row r="15" ht="15.95" customHeight="1">
      <c r="A15" s="40" t="s">
        <v>256</v>
      </c>
      <c r="B15" s="224" t="s">
        <v>509</v>
      </c>
      <c r="C15" s="238"/>
      <c r="D15" s="251"/>
      <c r="E15" s="269"/>
      <c r="F15" s="283"/>
      <c r="G15" s="292"/>
      <c r="H15" s="178"/>
      <c r="I15" s="178"/>
      <c r="J15" s="315"/>
    </row>
    <row r="16" ht="15.95" customHeight="1">
      <c r="A16" s="41" t="s">
        <v>489</v>
      </c>
      <c r="B16" s="222" t="s">
        <v>510</v>
      </c>
      <c r="C16" s="234" t="s">
        <v>474</v>
      </c>
      <c r="D16" s="247" t="s">
        <v>474</v>
      </c>
      <c r="E16" s="265" t="s">
        <v>474</v>
      </c>
      <c r="F16" s="280"/>
      <c r="G16" s="289"/>
      <c r="H16" s="234" t="s">
        <v>474</v>
      </c>
      <c r="I16" s="138" t="s">
        <v>474</v>
      </c>
      <c r="J16" s="311" t="s">
        <v>474</v>
      </c>
    </row>
    <row r="17" ht="15.95" customHeight="1">
      <c r="A17" s="41" t="s">
        <v>490</v>
      </c>
      <c r="B17" s="222" t="s">
        <v>511</v>
      </c>
      <c r="C17" s="234" t="s">
        <v>474</v>
      </c>
      <c r="D17" s="247" t="s">
        <v>474</v>
      </c>
      <c r="E17" s="265" t="s">
        <v>474</v>
      </c>
      <c r="F17" s="280"/>
      <c r="G17" s="289"/>
      <c r="H17" s="234" t="s">
        <v>474</v>
      </c>
      <c r="I17" s="138" t="s">
        <v>474</v>
      </c>
      <c r="J17" s="311" t="s">
        <v>474</v>
      </c>
    </row>
    <row r="18" ht="15.95" customHeight="1">
      <c r="A18" s="41" t="s">
        <v>491</v>
      </c>
      <c r="B18" s="222" t="s">
        <v>512</v>
      </c>
      <c r="C18" s="234" t="s">
        <v>474</v>
      </c>
      <c r="D18" s="247" t="s">
        <v>474</v>
      </c>
      <c r="E18" s="265" t="s">
        <v>474</v>
      </c>
      <c r="F18" s="280"/>
      <c r="G18" s="289"/>
      <c r="H18" s="234" t="s">
        <v>474</v>
      </c>
      <c r="I18" s="138" t="s">
        <v>474</v>
      </c>
      <c r="J18" s="311" t="s">
        <v>474</v>
      </c>
    </row>
    <row r="19" ht="15.95" customHeight="1">
      <c r="A19" s="41" t="s">
        <v>492</v>
      </c>
      <c r="B19" s="223" t="s">
        <v>513</v>
      </c>
      <c r="C19" s="234" t="s">
        <v>474</v>
      </c>
      <c r="D19" s="247" t="s">
        <v>474</v>
      </c>
      <c r="E19" s="265" t="s">
        <v>474</v>
      </c>
      <c r="F19" s="280"/>
      <c r="G19" s="289"/>
      <c r="H19" s="234" t="s">
        <v>474</v>
      </c>
      <c r="I19" s="138" t="s">
        <v>474</v>
      </c>
      <c r="J19" s="311" t="s">
        <v>474</v>
      </c>
    </row>
    <row r="20" ht="15.95" customHeight="1">
      <c r="A20" s="60" t="s">
        <v>493</v>
      </c>
      <c r="B20" s="77" t="s">
        <v>514</v>
      </c>
      <c r="C20" s="236" t="s">
        <v>474</v>
      </c>
      <c r="D20" s="249" t="s">
        <v>474</v>
      </c>
      <c r="E20" s="267" t="s">
        <v>474</v>
      </c>
      <c r="F20" s="282"/>
      <c r="G20" s="291"/>
      <c r="H20" s="179" t="s">
        <v>474</v>
      </c>
      <c r="I20" s="179" t="s">
        <v>474</v>
      </c>
      <c r="J20" s="313"/>
    </row>
    <row r="21" ht="15.95" customHeight="1">
      <c r="A21" s="60" t="s">
        <v>494</v>
      </c>
      <c r="B21" s="77" t="s">
        <v>507</v>
      </c>
      <c r="C21" s="234" t="s">
        <v>474</v>
      </c>
      <c r="D21" s="247" t="s">
        <v>474</v>
      </c>
      <c r="E21" s="265" t="s">
        <v>474</v>
      </c>
      <c r="F21" s="280"/>
      <c r="G21" s="289"/>
      <c r="H21" s="234" t="s">
        <v>474</v>
      </c>
      <c r="I21" s="138" t="s">
        <v>474</v>
      </c>
      <c r="J21" s="311" t="s">
        <v>474</v>
      </c>
    </row>
    <row r="22" ht="15.95" customHeight="1">
      <c r="A22" s="214"/>
      <c r="B22" s="78" t="s">
        <v>508</v>
      </c>
      <c r="C22" s="237" t="str">
        <f t="shared" si="1" ref="C22:J22">IF(COUNT(C16:C21)&gt;0,SUM(C16:C21),"")</f>
        <v/>
      </c>
      <c r="D22" s="250" t="str">
        <f t="shared" si="1"/>
        <v/>
      </c>
      <c r="E22" s="268" t="str">
        <f t="shared" si="1"/>
        <v/>
      </c>
      <c r="F22" s="281" t="str">
        <f t="shared" si="1"/>
        <v/>
      </c>
      <c r="G22" s="290" t="str">
        <f t="shared" si="1"/>
        <v/>
      </c>
      <c r="H22" s="301" t="str">
        <f t="shared" si="1"/>
        <v/>
      </c>
      <c r="I22" s="139" t="str">
        <f t="shared" si="1"/>
        <v/>
      </c>
      <c r="J22" s="312" t="str">
        <f t="shared" si="1"/>
        <v/>
      </c>
    </row>
    <row r="23" ht="15.95" customHeight="1">
      <c r="A23" s="215" t="s">
        <v>496</v>
      </c>
      <c r="B23" s="71" t="s">
        <v>515</v>
      </c>
      <c r="C23" s="239"/>
      <c r="D23" s="252"/>
      <c r="E23" s="270"/>
      <c r="F23" s="284"/>
      <c r="G23" s="293"/>
      <c r="H23" s="239" t="s">
        <v>474</v>
      </c>
      <c r="I23" s="145" t="s">
        <v>474</v>
      </c>
      <c r="J23" s="316" t="s">
        <v>474</v>
      </c>
    </row>
    <row r="24" ht="15.95" customHeight="1">
      <c r="A24" s="216" t="s">
        <v>279</v>
      </c>
      <c r="B24" s="225" t="s">
        <v>516</v>
      </c>
      <c r="C24" s="239" t="s">
        <v>474</v>
      </c>
      <c r="D24" s="252" t="s">
        <v>474</v>
      </c>
      <c r="E24" s="270" t="s">
        <v>474</v>
      </c>
      <c r="F24" s="284"/>
      <c r="G24" s="293"/>
      <c r="H24" s="239" t="s">
        <v>474</v>
      </c>
      <c r="I24" s="145" t="s">
        <v>474</v>
      </c>
      <c r="J24" s="316" t="s">
        <v>474</v>
      </c>
    </row>
    <row r="25" ht="15.95" customHeight="1">
      <c r="A25" s="216" t="s">
        <v>280</v>
      </c>
      <c r="B25" s="75" t="s">
        <v>517</v>
      </c>
      <c r="C25" s="239" t="s">
        <v>474</v>
      </c>
      <c r="D25" s="252" t="s">
        <v>474</v>
      </c>
      <c r="E25" s="270"/>
      <c r="F25" s="284"/>
      <c r="G25" s="293"/>
      <c r="H25" s="239" t="s">
        <v>474</v>
      </c>
      <c r="I25" s="145" t="s">
        <v>474</v>
      </c>
      <c r="J25" s="316" t="s">
        <v>474</v>
      </c>
    </row>
    <row r="26" ht="15.95" customHeight="1">
      <c r="A26" s="216" t="s">
        <v>497</v>
      </c>
      <c r="B26" s="75" t="s">
        <v>518</v>
      </c>
      <c r="C26" s="239" t="s">
        <v>474</v>
      </c>
      <c r="D26" s="252" t="s">
        <v>474</v>
      </c>
      <c r="E26" s="271" t="s">
        <v>474</v>
      </c>
      <c r="F26" s="284"/>
      <c r="G26" s="293"/>
      <c r="H26" s="239" t="s">
        <v>474</v>
      </c>
      <c r="I26" s="145" t="s">
        <v>474</v>
      </c>
      <c r="J26" s="316" t="s">
        <v>474</v>
      </c>
    </row>
    <row r="27" ht="27">
      <c r="A27" s="216" t="s">
        <v>498</v>
      </c>
      <c r="B27" s="225" t="s">
        <v>519</v>
      </c>
      <c r="C27" s="240" t="str">
        <f t="array" ref="C27:C27">IF(COUNT(F27:G27)&gt;0,SUM(F27:G27),"")</f>
        <v/>
      </c>
      <c r="D27" s="253"/>
      <c r="E27" s="272"/>
      <c r="F27" s="285"/>
      <c r="G27" s="294"/>
      <c r="H27" s="239" t="s">
        <v>474</v>
      </c>
      <c r="I27" s="145" t="s">
        <v>474</v>
      </c>
      <c r="J27" s="316" t="s">
        <v>474</v>
      </c>
    </row>
    <row r="28" ht="15.95" customHeight="1">
      <c r="A28" s="217" t="s">
        <v>499</v>
      </c>
      <c r="B28" s="226"/>
      <c r="C28" s="241"/>
      <c r="D28" s="254"/>
      <c r="E28" s="273"/>
      <c r="F28" s="241"/>
      <c r="G28" s="273"/>
      <c r="H28" s="177"/>
      <c r="I28" s="304"/>
      <c r="J28" s="317"/>
    </row>
    <row r="29" ht="15.95" customHeight="1" thickBot="1">
      <c r="A29" s="218"/>
      <c r="B29" s="227" t="s">
        <v>520</v>
      </c>
      <c r="C29" s="242"/>
      <c r="D29" s="255"/>
      <c r="E29" s="274"/>
      <c r="F29" s="242"/>
      <c r="G29" s="274"/>
      <c r="H29" s="302" t="str">
        <f t="array" ref="H29:H29">IF(COUNT(H14,H22:H27)&gt;0,SUM(H14,H22:H27),"")</f>
        <v/>
      </c>
      <c r="I29" s="302" t="str">
        <f t="array" ref="I29:I29">IF(COUNT(I14,I22:I27)&gt;0,SUM(I14,I22:I27),"")</f>
        <v/>
      </c>
      <c r="J29" s="318" t="str">
        <f t="array" ref="J29:J29">IF(COUNT(J14,J22:J27)&gt;0,SUM(J14,J22:J27),"")</f>
        <v/>
      </c>
    </row>
    <row r="30">
      <c r="B30" s="228"/>
      <c r="C30" s="228"/>
      <c r="D30" s="228"/>
      <c r="E30" s="228"/>
      <c r="F30" s="228"/>
    </row>
    <row r="31" ht="14.25" thickBot="1">
      <c r="D31" s="256"/>
      <c r="E31" s="256"/>
      <c r="F31" s="256"/>
      <c r="G31" s="256"/>
      <c r="H31" s="256"/>
      <c r="I31" s="305"/>
      <c r="J31" s="15"/>
    </row>
    <row r="32" ht="13.5" customHeight="1">
      <c r="B32" s="229" t="s">
        <v>521</v>
      </c>
      <c r="C32" s="243"/>
      <c r="D32" s="257"/>
      <c r="E32" s="275"/>
      <c r="F32" s="286" t="s">
        <v>15</v>
      </c>
      <c r="G32" s="295" t="s">
        <v>532</v>
      </c>
      <c r="J32" s="15"/>
    </row>
    <row r="33">
      <c r="D33" s="258" t="s">
        <v>525</v>
      </c>
      <c r="E33" s="276" t="s">
        <v>528</v>
      </c>
      <c r="F33" s="241" t="s">
        <v>474</v>
      </c>
      <c r="G33" s="296" t="s">
        <v>474</v>
      </c>
      <c r="J33" s="15"/>
    </row>
    <row r="34">
      <c r="D34" s="258"/>
      <c r="E34" s="106" t="s">
        <v>529</v>
      </c>
      <c r="F34" s="287"/>
      <c r="G34" s="297"/>
      <c r="J34" s="15"/>
    </row>
    <row r="35" ht="13.5" customHeight="1">
      <c r="B35" s="230"/>
      <c r="C35" s="244"/>
      <c r="D35" s="258" t="s">
        <v>526</v>
      </c>
      <c r="E35" s="106" t="s">
        <v>529</v>
      </c>
      <c r="F35" s="287" t="s">
        <v>474</v>
      </c>
      <c r="G35" s="297" t="s">
        <v>474</v>
      </c>
      <c r="J35" s="15"/>
    </row>
    <row r="36" ht="14.25" thickBot="1">
      <c r="D36" s="259"/>
      <c r="E36" s="277" t="s">
        <v>528</v>
      </c>
      <c r="F36" s="288"/>
      <c r="G36" s="298"/>
      <c r="J36" s="15"/>
    </row>
    <row r="37">
      <c r="D37" s="260"/>
      <c r="E37" s="260"/>
      <c r="F37" s="260"/>
      <c r="G37" s="260"/>
      <c r="H37" s="260"/>
      <c r="I37" s="306"/>
      <c r="J37" s="15"/>
    </row>
    <row r="38" ht="13.5" customHeight="1">
      <c r="A38" s="220" t="s">
        <v>423</v>
      </c>
      <c r="B38" s="220"/>
      <c r="C38" s="220"/>
      <c r="D38" s="220"/>
      <c r="E38" s="220"/>
      <c r="F38" s="220"/>
      <c r="G38" s="220"/>
      <c r="H38" s="220"/>
      <c r="I38" s="220"/>
      <c r="J38" s="220"/>
      <c r="K38" s="220"/>
    </row>
    <row r="39" ht="182" customHeight="1">
      <c r="A39" s="220"/>
      <c r="B39" s="220"/>
      <c r="C39" s="220"/>
      <c r="D39" s="220"/>
      <c r="E39" s="220"/>
      <c r="F39" s="220"/>
      <c r="G39" s="220"/>
      <c r="H39" s="220"/>
      <c r="I39" s="220"/>
      <c r="J39" s="220"/>
      <c r="K39" s="220"/>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 right="0.3937007874015748" top="0.3937007874015748" bottom="0.3937007874015748" header="0.1968503937007874" footer="0.1968503937007874"/>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dimension ref="A1:M163"/>
  <sheetViews>
    <sheetView showGridLines="0" view="pageBreakPreview" zoomScale="80" zoomScaleNormal="100" zoomScaleSheetLayoutView="80" workbookViewId="0">
      <selection sqref="A1"/>
    </sheetView>
  </sheetViews>
  <sheetFormatPr defaultRowHeight="13.5"/>
  <cols>
    <col min="1" max="1" width="9" style="64" customWidth="1"/>
    <col min="2" max="2" width="28.5" style="64" customWidth="1"/>
    <col min="3" max="3" width="14.375" style="64" customWidth="1"/>
    <col min="4" max="4" width="37.125" bestFit="1" style="64" customWidth="1"/>
    <col min="5" max="13" width="14.625" style="64" customWidth="1"/>
    <col min="14" max="14" width="9" style="207" customWidth="1"/>
    <col min="15" max="249" width="9" style="64" customWidth="1"/>
    <col min="250" max="250" width="28.5" style="64" customWidth="1"/>
    <col min="251" max="251" width="12.625" style="64" customWidth="1"/>
    <col min="252" max="252" width="37.125" style="64" customWidth="1"/>
    <col min="253" max="263" width="14.625" style="64" customWidth="1"/>
    <col min="264" max="505" width="9" style="64" customWidth="1"/>
    <col min="506" max="506" width="28.5" style="64" customWidth="1"/>
    <col min="507" max="507" width="12.625" style="64" customWidth="1"/>
    <col min="508" max="508" width="37.125" style="64" customWidth="1"/>
    <col min="509" max="519" width="14.625" style="64" customWidth="1"/>
    <col min="520" max="761" width="9" style="64" customWidth="1"/>
    <col min="762" max="762" width="28.5" style="64" customWidth="1"/>
    <col min="763" max="763" width="12.625" style="64" customWidth="1"/>
    <col min="764" max="764" width="37.125" style="64" customWidth="1"/>
    <col min="765" max="775" width="14.625" style="64" customWidth="1"/>
    <col min="776" max="1017" width="9" style="64" customWidth="1"/>
    <col min="1018" max="1018" width="28.5" style="64" customWidth="1"/>
    <col min="1019" max="1019" width="12.625" style="64" customWidth="1"/>
    <col min="1020" max="1020" width="37.125" style="64" customWidth="1"/>
    <col min="1021" max="1031" width="14.625" style="64" customWidth="1"/>
    <col min="1032" max="1273" width="9" style="64" customWidth="1"/>
    <col min="1274" max="1274" width="28.5" style="64" customWidth="1"/>
    <col min="1275" max="1275" width="12.625" style="64" customWidth="1"/>
    <col min="1276" max="1276" width="37.125" style="64" customWidth="1"/>
    <col min="1277" max="1287" width="14.625" style="64" customWidth="1"/>
    <col min="1288" max="1529" width="9" style="64" customWidth="1"/>
    <col min="1530" max="1530" width="28.5" style="64" customWidth="1"/>
    <col min="1531" max="1531" width="12.625" style="64" customWidth="1"/>
    <col min="1532" max="1532" width="37.125" style="64" customWidth="1"/>
    <col min="1533" max="1543" width="14.625" style="64" customWidth="1"/>
    <col min="1544" max="1785" width="9" style="64" customWidth="1"/>
    <col min="1786" max="1786" width="28.5" style="64" customWidth="1"/>
    <col min="1787" max="1787" width="12.625" style="64" customWidth="1"/>
    <col min="1788" max="1788" width="37.125" style="64" customWidth="1"/>
    <col min="1789" max="1799" width="14.625" style="64" customWidth="1"/>
    <col min="1800" max="2041" width="9" style="64" customWidth="1"/>
    <col min="2042" max="2042" width="28.5" style="64" customWidth="1"/>
    <col min="2043" max="2043" width="12.625" style="64" customWidth="1"/>
    <col min="2044" max="2044" width="37.125" style="64" customWidth="1"/>
    <col min="2045" max="2055" width="14.625" style="64" customWidth="1"/>
    <col min="2056" max="2297" width="9" style="64" customWidth="1"/>
    <col min="2298" max="2298" width="28.5" style="64" customWidth="1"/>
    <col min="2299" max="2299" width="12.625" style="64" customWidth="1"/>
    <col min="2300" max="2300" width="37.125" style="64" customWidth="1"/>
    <col min="2301" max="2311" width="14.625" style="64" customWidth="1"/>
    <col min="2312" max="2553" width="9" style="64" customWidth="1"/>
    <col min="2554" max="2554" width="28.5" style="64" customWidth="1"/>
    <col min="2555" max="2555" width="12.625" style="64" customWidth="1"/>
    <col min="2556" max="2556" width="37.125" style="64" customWidth="1"/>
    <col min="2557" max="2567" width="14.625" style="64" customWidth="1"/>
    <col min="2568" max="2809" width="9" style="64" customWidth="1"/>
    <col min="2810" max="2810" width="28.5" style="64" customWidth="1"/>
    <col min="2811" max="2811" width="12.625" style="64" customWidth="1"/>
    <col min="2812" max="2812" width="37.125" style="64" customWidth="1"/>
    <col min="2813" max="2823" width="14.625" style="64" customWidth="1"/>
    <col min="2824" max="3065" width="9" style="64" customWidth="1"/>
    <col min="3066" max="3066" width="28.5" style="64" customWidth="1"/>
    <col min="3067" max="3067" width="12.625" style="64" customWidth="1"/>
    <col min="3068" max="3068" width="37.125" style="64" customWidth="1"/>
    <col min="3069" max="3079" width="14.625" style="64" customWidth="1"/>
    <col min="3080" max="3321" width="9" style="64" customWidth="1"/>
    <col min="3322" max="3322" width="28.5" style="64" customWidth="1"/>
    <col min="3323" max="3323" width="12.625" style="64" customWidth="1"/>
    <col min="3324" max="3324" width="37.125" style="64" customWidth="1"/>
    <col min="3325" max="3335" width="14.625" style="64" customWidth="1"/>
    <col min="3336" max="3577" width="9" style="64" customWidth="1"/>
    <col min="3578" max="3578" width="28.5" style="64" customWidth="1"/>
    <col min="3579" max="3579" width="12.625" style="64" customWidth="1"/>
    <col min="3580" max="3580" width="37.125" style="64" customWidth="1"/>
    <col min="3581" max="3591" width="14.625" style="64" customWidth="1"/>
    <col min="3592" max="3833" width="9" style="64" customWidth="1"/>
    <col min="3834" max="3834" width="28.5" style="64" customWidth="1"/>
    <col min="3835" max="3835" width="12.625" style="64" customWidth="1"/>
    <col min="3836" max="3836" width="37.125" style="64" customWidth="1"/>
    <col min="3837" max="3847" width="14.625" style="64" customWidth="1"/>
    <col min="3848" max="4089" width="9" style="64" customWidth="1"/>
    <col min="4090" max="4090" width="28.5" style="64" customWidth="1"/>
    <col min="4091" max="4091" width="12.625" style="64" customWidth="1"/>
    <col min="4092" max="4092" width="37.125" style="64" customWidth="1"/>
    <col min="4093" max="4103" width="14.625" style="64" customWidth="1"/>
    <col min="4104" max="4345" width="9" style="64" customWidth="1"/>
    <col min="4346" max="4346" width="28.5" style="64" customWidth="1"/>
    <col min="4347" max="4347" width="12.625" style="64" customWidth="1"/>
    <col min="4348" max="4348" width="37.125" style="64" customWidth="1"/>
    <col min="4349" max="4359" width="14.625" style="64" customWidth="1"/>
    <col min="4360" max="4601" width="9" style="64" customWidth="1"/>
    <col min="4602" max="4602" width="28.5" style="64" customWidth="1"/>
    <col min="4603" max="4603" width="12.625" style="64" customWidth="1"/>
    <col min="4604" max="4604" width="37.125" style="64" customWidth="1"/>
    <col min="4605" max="4615" width="14.625" style="64" customWidth="1"/>
    <col min="4616" max="4857" width="9" style="64" customWidth="1"/>
    <col min="4858" max="4858" width="28.5" style="64" customWidth="1"/>
    <col min="4859" max="4859" width="12.625" style="64" customWidth="1"/>
    <col min="4860" max="4860" width="37.125" style="64" customWidth="1"/>
    <col min="4861" max="4871" width="14.625" style="64" customWidth="1"/>
    <col min="4872" max="5113" width="9" style="64" customWidth="1"/>
    <col min="5114" max="5114" width="28.5" style="64" customWidth="1"/>
    <col min="5115" max="5115" width="12.625" style="64" customWidth="1"/>
    <col min="5116" max="5116" width="37.125" style="64" customWidth="1"/>
    <col min="5117" max="5127" width="14.625" style="64" customWidth="1"/>
    <col min="5128" max="5369" width="9" style="64" customWidth="1"/>
    <col min="5370" max="5370" width="28.5" style="64" customWidth="1"/>
    <col min="5371" max="5371" width="12.625" style="64" customWidth="1"/>
    <col min="5372" max="5372" width="37.125" style="64" customWidth="1"/>
    <col min="5373" max="5383" width="14.625" style="64" customWidth="1"/>
    <col min="5384" max="5625" width="9" style="64" customWidth="1"/>
    <col min="5626" max="5626" width="28.5" style="64" customWidth="1"/>
    <col min="5627" max="5627" width="12.625" style="64" customWidth="1"/>
    <col min="5628" max="5628" width="37.125" style="64" customWidth="1"/>
    <col min="5629" max="5639" width="14.625" style="64" customWidth="1"/>
    <col min="5640" max="5881" width="9" style="64" customWidth="1"/>
    <col min="5882" max="5882" width="28.5" style="64" customWidth="1"/>
    <col min="5883" max="5883" width="12.625" style="64" customWidth="1"/>
    <col min="5884" max="5884" width="37.125" style="64" customWidth="1"/>
    <col min="5885" max="5895" width="14.625" style="64" customWidth="1"/>
    <col min="5896" max="6137" width="9" style="64" customWidth="1"/>
    <col min="6138" max="6138" width="28.5" style="64" customWidth="1"/>
    <col min="6139" max="6139" width="12.625" style="64" customWidth="1"/>
    <col min="6140" max="6140" width="37.125" style="64" customWidth="1"/>
    <col min="6141" max="6151" width="14.625" style="64" customWidth="1"/>
    <col min="6152" max="6393" width="9" style="64" customWidth="1"/>
    <col min="6394" max="6394" width="28.5" style="64" customWidth="1"/>
    <col min="6395" max="6395" width="12.625" style="64" customWidth="1"/>
    <col min="6396" max="6396" width="37.125" style="64" customWidth="1"/>
    <col min="6397" max="6407" width="14.625" style="64" customWidth="1"/>
    <col min="6408" max="6649" width="9" style="64" customWidth="1"/>
    <col min="6650" max="6650" width="28.5" style="64" customWidth="1"/>
    <col min="6651" max="6651" width="12.625" style="64" customWidth="1"/>
    <col min="6652" max="6652" width="37.125" style="64" customWidth="1"/>
    <col min="6653" max="6663" width="14.625" style="64" customWidth="1"/>
    <col min="6664" max="6905" width="9" style="64" customWidth="1"/>
    <col min="6906" max="6906" width="28.5" style="64" customWidth="1"/>
    <col min="6907" max="6907" width="12.625" style="64" customWidth="1"/>
    <col min="6908" max="6908" width="37.125" style="64" customWidth="1"/>
    <col min="6909" max="6919" width="14.625" style="64" customWidth="1"/>
    <col min="6920" max="7161" width="9" style="64" customWidth="1"/>
    <col min="7162" max="7162" width="28.5" style="64" customWidth="1"/>
    <col min="7163" max="7163" width="12.625" style="64" customWidth="1"/>
    <col min="7164" max="7164" width="37.125" style="64" customWidth="1"/>
    <col min="7165" max="7175" width="14.625" style="64" customWidth="1"/>
    <col min="7176" max="7417" width="9" style="64" customWidth="1"/>
    <col min="7418" max="7418" width="28.5" style="64" customWidth="1"/>
    <col min="7419" max="7419" width="12.625" style="64" customWidth="1"/>
    <col min="7420" max="7420" width="37.125" style="64" customWidth="1"/>
    <col min="7421" max="7431" width="14.625" style="64" customWidth="1"/>
    <col min="7432" max="7673" width="9" style="64" customWidth="1"/>
    <col min="7674" max="7674" width="28.5" style="64" customWidth="1"/>
    <col min="7675" max="7675" width="12.625" style="64" customWidth="1"/>
    <col min="7676" max="7676" width="37.125" style="64" customWidth="1"/>
    <col min="7677" max="7687" width="14.625" style="64" customWidth="1"/>
    <col min="7688" max="7929" width="9" style="64" customWidth="1"/>
    <col min="7930" max="7930" width="28.5" style="64" customWidth="1"/>
    <col min="7931" max="7931" width="12.625" style="64" customWidth="1"/>
    <col min="7932" max="7932" width="37.125" style="64" customWidth="1"/>
    <col min="7933" max="7943" width="14.625" style="64" customWidth="1"/>
    <col min="7944" max="8185" width="9" style="64" customWidth="1"/>
    <col min="8186" max="8186" width="28.5" style="64" customWidth="1"/>
    <col min="8187" max="8187" width="12.625" style="64" customWidth="1"/>
    <col min="8188" max="8188" width="37.125" style="64" customWidth="1"/>
    <col min="8189" max="8199" width="14.625" style="64" customWidth="1"/>
    <col min="8200" max="8441" width="9" style="64" customWidth="1"/>
    <col min="8442" max="8442" width="28.5" style="64" customWidth="1"/>
    <col min="8443" max="8443" width="12.625" style="64" customWidth="1"/>
    <col min="8444" max="8444" width="37.125" style="64" customWidth="1"/>
    <col min="8445" max="8455" width="14.625" style="64" customWidth="1"/>
    <col min="8456" max="8697" width="9" style="64" customWidth="1"/>
    <col min="8698" max="8698" width="28.5" style="64" customWidth="1"/>
    <col min="8699" max="8699" width="12.625" style="64" customWidth="1"/>
    <col min="8700" max="8700" width="37.125" style="64" customWidth="1"/>
    <col min="8701" max="8711" width="14.625" style="64" customWidth="1"/>
    <col min="8712" max="8953" width="9" style="64" customWidth="1"/>
    <col min="8954" max="8954" width="28.5" style="64" customWidth="1"/>
    <col min="8955" max="8955" width="12.625" style="64" customWidth="1"/>
    <col min="8956" max="8956" width="37.125" style="64" customWidth="1"/>
    <col min="8957" max="8967" width="14.625" style="64" customWidth="1"/>
    <col min="8968" max="9209" width="9" style="64" customWidth="1"/>
    <col min="9210" max="9210" width="28.5" style="64" customWidth="1"/>
    <col min="9211" max="9211" width="12.625" style="64" customWidth="1"/>
    <col min="9212" max="9212" width="37.125" style="64" customWidth="1"/>
    <col min="9213" max="9223" width="14.625" style="64" customWidth="1"/>
    <col min="9224" max="9465" width="9" style="64" customWidth="1"/>
    <col min="9466" max="9466" width="28.5" style="64" customWidth="1"/>
    <col min="9467" max="9467" width="12.625" style="64" customWidth="1"/>
    <col min="9468" max="9468" width="37.125" style="64" customWidth="1"/>
    <col min="9469" max="9479" width="14.625" style="64" customWidth="1"/>
    <col min="9480" max="9721" width="9" style="64" customWidth="1"/>
    <col min="9722" max="9722" width="28.5" style="64" customWidth="1"/>
    <col min="9723" max="9723" width="12.625" style="64" customWidth="1"/>
    <col min="9724" max="9724" width="37.125" style="64" customWidth="1"/>
    <col min="9725" max="9735" width="14.625" style="64" customWidth="1"/>
    <col min="9736" max="9977" width="9" style="64" customWidth="1"/>
    <col min="9978" max="9978" width="28.5" style="64" customWidth="1"/>
    <col min="9979" max="9979" width="12.625" style="64" customWidth="1"/>
    <col min="9980" max="9980" width="37.125" style="64" customWidth="1"/>
    <col min="9981" max="9991" width="14.625" style="64" customWidth="1"/>
    <col min="9992" max="10233" width="9" style="64" customWidth="1"/>
    <col min="10234" max="10234" width="28.5" style="64" customWidth="1"/>
    <col min="10235" max="10235" width="12.625" style="64" customWidth="1"/>
    <col min="10236" max="10236" width="37.125" style="64" customWidth="1"/>
    <col min="10237" max="10247" width="14.625" style="64" customWidth="1"/>
    <col min="10248" max="10489" width="9" style="64" customWidth="1"/>
    <col min="10490" max="10490" width="28.5" style="64" customWidth="1"/>
    <col min="10491" max="10491" width="12.625" style="64" customWidth="1"/>
    <col min="10492" max="10492" width="37.125" style="64" customWidth="1"/>
    <col min="10493" max="10503" width="14.625" style="64" customWidth="1"/>
    <col min="10504" max="10745" width="9" style="64" customWidth="1"/>
    <col min="10746" max="10746" width="28.5" style="64" customWidth="1"/>
    <col min="10747" max="10747" width="12.625" style="64" customWidth="1"/>
    <col min="10748" max="10748" width="37.125" style="64" customWidth="1"/>
    <col min="10749" max="10759" width="14.625" style="64" customWidth="1"/>
    <col min="10760" max="11001" width="9" style="64" customWidth="1"/>
    <col min="11002" max="11002" width="28.5" style="64" customWidth="1"/>
    <col min="11003" max="11003" width="12.625" style="64" customWidth="1"/>
    <col min="11004" max="11004" width="37.125" style="64" customWidth="1"/>
    <col min="11005" max="11015" width="14.625" style="64" customWidth="1"/>
    <col min="11016" max="11257" width="9" style="64" customWidth="1"/>
    <col min="11258" max="11258" width="28.5" style="64" customWidth="1"/>
    <col min="11259" max="11259" width="12.625" style="64" customWidth="1"/>
    <col min="11260" max="11260" width="37.125" style="64" customWidth="1"/>
    <col min="11261" max="11271" width="14.625" style="64" customWidth="1"/>
    <col min="11272" max="11513" width="9" style="64" customWidth="1"/>
    <col min="11514" max="11514" width="28.5" style="64" customWidth="1"/>
    <col min="11515" max="11515" width="12.625" style="64" customWidth="1"/>
    <col min="11516" max="11516" width="37.125" style="64" customWidth="1"/>
    <col min="11517" max="11527" width="14.625" style="64" customWidth="1"/>
    <col min="11528" max="11769" width="9" style="64" customWidth="1"/>
    <col min="11770" max="11770" width="28.5" style="64" customWidth="1"/>
    <col min="11771" max="11771" width="12.625" style="64" customWidth="1"/>
    <col min="11772" max="11772" width="37.125" style="64" customWidth="1"/>
    <col min="11773" max="11783" width="14.625" style="64" customWidth="1"/>
    <col min="11784" max="12025" width="9" style="64" customWidth="1"/>
    <col min="12026" max="12026" width="28.5" style="64" customWidth="1"/>
    <col min="12027" max="12027" width="12.625" style="64" customWidth="1"/>
    <col min="12028" max="12028" width="37.125" style="64" customWidth="1"/>
    <col min="12029" max="12039" width="14.625" style="64" customWidth="1"/>
    <col min="12040" max="12281" width="9" style="64" customWidth="1"/>
    <col min="12282" max="12282" width="28.5" style="64" customWidth="1"/>
    <col min="12283" max="12283" width="12.625" style="64" customWidth="1"/>
    <col min="12284" max="12284" width="37.125" style="64" customWidth="1"/>
    <col min="12285" max="12295" width="14.625" style="64" customWidth="1"/>
    <col min="12296" max="12537" width="9" style="64" customWidth="1"/>
    <col min="12538" max="12538" width="28.5" style="64" customWidth="1"/>
    <col min="12539" max="12539" width="12.625" style="64" customWidth="1"/>
    <col min="12540" max="12540" width="37.125" style="64" customWidth="1"/>
    <col min="12541" max="12551" width="14.625" style="64" customWidth="1"/>
    <col min="12552" max="12793" width="9" style="64" customWidth="1"/>
    <col min="12794" max="12794" width="28.5" style="64" customWidth="1"/>
    <col min="12795" max="12795" width="12.625" style="64" customWidth="1"/>
    <col min="12796" max="12796" width="37.125" style="64" customWidth="1"/>
    <col min="12797" max="12807" width="14.625" style="64" customWidth="1"/>
    <col min="12808" max="13049" width="9" style="64" customWidth="1"/>
    <col min="13050" max="13050" width="28.5" style="64" customWidth="1"/>
    <col min="13051" max="13051" width="12.625" style="64" customWidth="1"/>
    <col min="13052" max="13052" width="37.125" style="64" customWidth="1"/>
    <col min="13053" max="13063" width="14.625" style="64" customWidth="1"/>
    <col min="13064" max="13305" width="9" style="64" customWidth="1"/>
    <col min="13306" max="13306" width="28.5" style="64" customWidth="1"/>
    <col min="13307" max="13307" width="12.625" style="64" customWidth="1"/>
    <col min="13308" max="13308" width="37.125" style="64" customWidth="1"/>
    <col min="13309" max="13319" width="14.625" style="64" customWidth="1"/>
    <col min="13320" max="13561" width="9" style="64" customWidth="1"/>
    <col min="13562" max="13562" width="28.5" style="64" customWidth="1"/>
    <col min="13563" max="13563" width="12.625" style="64" customWidth="1"/>
    <col min="13564" max="13564" width="37.125" style="64" customWidth="1"/>
    <col min="13565" max="13575" width="14.625" style="64" customWidth="1"/>
    <col min="13576" max="13817" width="9" style="64" customWidth="1"/>
    <col min="13818" max="13818" width="28.5" style="64" customWidth="1"/>
    <col min="13819" max="13819" width="12.625" style="64" customWidth="1"/>
    <col min="13820" max="13820" width="37.125" style="64" customWidth="1"/>
    <col min="13821" max="13831" width="14.625" style="64" customWidth="1"/>
    <col min="13832" max="14073" width="9" style="64" customWidth="1"/>
    <col min="14074" max="14074" width="28.5" style="64" customWidth="1"/>
    <col min="14075" max="14075" width="12.625" style="64" customWidth="1"/>
    <col min="14076" max="14076" width="37.125" style="64" customWidth="1"/>
    <col min="14077" max="14087" width="14.625" style="64" customWidth="1"/>
    <col min="14088" max="14329" width="9" style="64" customWidth="1"/>
    <col min="14330" max="14330" width="28.5" style="64" customWidth="1"/>
    <col min="14331" max="14331" width="12.625" style="64" customWidth="1"/>
    <col min="14332" max="14332" width="37.125" style="64" customWidth="1"/>
    <col min="14333" max="14343" width="14.625" style="64" customWidth="1"/>
    <col min="14344" max="14585" width="9" style="64" customWidth="1"/>
    <col min="14586" max="14586" width="28.5" style="64" customWidth="1"/>
    <col min="14587" max="14587" width="12.625" style="64" customWidth="1"/>
    <col min="14588" max="14588" width="37.125" style="64" customWidth="1"/>
    <col min="14589" max="14599" width="14.625" style="64" customWidth="1"/>
    <col min="14600" max="14841" width="9" style="64" customWidth="1"/>
    <col min="14842" max="14842" width="28.5" style="64" customWidth="1"/>
    <col min="14843" max="14843" width="12.625" style="64" customWidth="1"/>
    <col min="14844" max="14844" width="37.125" style="64" customWidth="1"/>
    <col min="14845" max="14855" width="14.625" style="64" customWidth="1"/>
    <col min="14856" max="15097" width="9" style="64" customWidth="1"/>
    <col min="15098" max="15098" width="28.5" style="64" customWidth="1"/>
    <col min="15099" max="15099" width="12.625" style="64" customWidth="1"/>
    <col min="15100" max="15100" width="37.125" style="64" customWidth="1"/>
    <col min="15101" max="15111" width="14.625" style="64" customWidth="1"/>
    <col min="15112" max="15353" width="9" style="64" customWidth="1"/>
    <col min="15354" max="15354" width="28.5" style="64" customWidth="1"/>
    <col min="15355" max="15355" width="12.625" style="64" customWidth="1"/>
    <col min="15356" max="15356" width="37.125" style="64" customWidth="1"/>
    <col min="15357" max="15367" width="14.625" style="64" customWidth="1"/>
    <col min="15368" max="15609" width="9" style="64" customWidth="1"/>
    <col min="15610" max="15610" width="28.5" style="64" customWidth="1"/>
    <col min="15611" max="15611" width="12.625" style="64" customWidth="1"/>
    <col min="15612" max="15612" width="37.125" style="64" customWidth="1"/>
    <col min="15613" max="15623" width="14.625" style="64" customWidth="1"/>
    <col min="15624" max="15865" width="9" style="64" customWidth="1"/>
    <col min="15866" max="15866" width="28.5" style="64" customWidth="1"/>
    <col min="15867" max="15867" width="12.625" style="64" customWidth="1"/>
    <col min="15868" max="15868" width="37.125" style="64" customWidth="1"/>
    <col min="15869" max="15879" width="14.625" style="64" customWidth="1"/>
    <col min="15880" max="16121" width="9" style="64" customWidth="1"/>
    <col min="16122" max="16122" width="28.5" style="64" customWidth="1"/>
    <col min="16123" max="16123" width="12.625" style="64" customWidth="1"/>
    <col min="16124" max="16124" width="37.125" style="64" customWidth="1"/>
    <col min="16125" max="16135" width="14.625" style="64" customWidth="1"/>
    <col min="16136" max="16378" width="9" style="64" customWidth="1"/>
  </cols>
  <sheetData>
    <row r="1">
      <c r="A1" s="29" t="s">
        <v>270</v>
      </c>
      <c r="B1" s="31"/>
      <c r="C1" s="31"/>
      <c r="D1" s="31"/>
      <c r="E1" s="31"/>
      <c r="F1" s="31"/>
      <c r="G1" s="31"/>
      <c r="H1" s="31"/>
      <c r="I1" s="31"/>
      <c r="J1" s="31"/>
      <c r="K1"/>
      <c r="L1"/>
      <c r="M1" s="31"/>
    </row>
    <row r="2">
      <c r="A2" s="30" t="s">
        <v>4</v>
      </c>
      <c r="B2" s="30"/>
      <c r="C2" s="30"/>
      <c r="D2" s="30"/>
      <c r="E2" s="30"/>
      <c r="F2" s="30"/>
      <c r="G2" s="30"/>
      <c r="H2" s="30"/>
      <c r="I2" s="30"/>
      <c r="J2" s="30"/>
      <c r="K2" s="30"/>
      <c r="L2" s="66"/>
      <c r="M2" s="190" t="s">
        <v>486</v>
      </c>
    </row>
    <row r="3" ht="14.25" thickBot="1">
      <c r="A3" s="31" t="s">
        <v>271</v>
      </c>
      <c r="B3" s="66"/>
      <c r="C3" s="66"/>
      <c r="D3" s="122"/>
      <c r="E3" s="122"/>
      <c r="F3" s="150"/>
      <c r="G3" s="166" t="s">
        <v>477</v>
      </c>
      <c r="H3" s="170"/>
      <c r="I3" s="172" t="s">
        <v>480</v>
      </c>
      <c r="J3" s="173">
        <v>1</v>
      </c>
      <c r="K3" s="185"/>
      <c r="L3" s="187"/>
      <c r="M3" s="187" t="s">
        <v>10</v>
      </c>
    </row>
    <row r="4" ht="24" customHeight="1">
      <c r="A4" s="32"/>
      <c r="B4" s="67"/>
      <c r="C4" s="100" t="s">
        <v>460</v>
      </c>
      <c r="D4" s="123"/>
      <c r="E4" s="141"/>
      <c r="F4" s="141"/>
      <c r="G4" s="141"/>
      <c r="H4" s="141"/>
      <c r="I4" s="141"/>
      <c r="J4" s="141"/>
      <c r="K4" s="141"/>
      <c r="L4" s="141"/>
      <c r="M4" s="191"/>
    </row>
    <row r="5" ht="52.5" customHeight="1">
      <c r="A5" s="33" t="s">
        <v>272</v>
      </c>
      <c r="B5" s="68" t="s">
        <v>424</v>
      </c>
      <c r="C5" s="68" t="s">
        <v>461</v>
      </c>
      <c r="D5" s="124" t="s">
        <v>473</v>
      </c>
      <c r="E5" s="142" t="s">
        <v>475</v>
      </c>
      <c r="F5" s="151" t="s">
        <v>476</v>
      </c>
      <c r="G5" s="167" t="s">
        <v>478</v>
      </c>
      <c r="H5" s="171" t="s">
        <v>479</v>
      </c>
      <c r="I5" s="171" t="s">
        <v>481</v>
      </c>
      <c r="J5" s="174" t="s">
        <v>482</v>
      </c>
      <c r="K5" s="171" t="s">
        <v>483</v>
      </c>
      <c r="L5" s="174" t="s">
        <v>485</v>
      </c>
      <c r="M5" s="192" t="s">
        <v>487</v>
      </c>
    </row>
    <row r="6" ht="40.5" customHeight="1" thickBot="1">
      <c r="A6" s="34"/>
      <c r="B6" s="69"/>
      <c r="C6" s="69"/>
      <c r="D6" s="125"/>
      <c r="E6" s="143"/>
      <c r="F6" s="152"/>
      <c r="G6" s="168"/>
      <c r="H6" s="143"/>
      <c r="I6" s="143"/>
      <c r="J6" s="175"/>
      <c r="K6" s="143"/>
      <c r="L6" s="175"/>
      <c r="M6" s="193"/>
    </row>
    <row r="7" ht="14.1" customHeight="1">
      <c r="A7" s="35" t="s">
        <v>257</v>
      </c>
      <c r="B7" s="70" t="s">
        <v>425</v>
      </c>
      <c r="C7" s="101">
        <v>0</v>
      </c>
      <c r="D7" s="126"/>
      <c r="E7" s="144"/>
      <c r="F7" s="153"/>
      <c r="G7" s="144"/>
      <c r="H7" s="144"/>
      <c r="I7" s="144"/>
      <c r="J7" s="176"/>
      <c r="K7" s="144"/>
      <c r="L7" s="153"/>
      <c r="M7" s="194"/>
    </row>
    <row r="8" ht="27" customHeight="1">
      <c r="A8" s="36" t="s">
        <v>273</v>
      </c>
      <c r="B8" s="71" t="s">
        <v>426</v>
      </c>
      <c r="C8" s="102">
        <v>0</v>
      </c>
      <c r="D8" s="127"/>
      <c r="E8" s="145"/>
      <c r="F8" s="154"/>
      <c r="G8" s="145"/>
      <c r="H8" s="145"/>
      <c r="I8" s="145"/>
      <c r="J8" s="177"/>
      <c r="K8" s="145"/>
      <c r="L8" s="154"/>
      <c r="M8" s="195"/>
    </row>
    <row r="9" ht="14.1" customHeight="1">
      <c r="A9" s="37" t="s">
        <v>274</v>
      </c>
      <c r="B9" s="72" t="s">
        <v>427</v>
      </c>
      <c r="C9" s="103">
        <v>0</v>
      </c>
      <c r="D9" s="128"/>
      <c r="E9" s="137"/>
      <c r="F9" s="155"/>
      <c r="G9" s="137"/>
      <c r="H9" s="137"/>
      <c r="I9" s="137"/>
      <c r="J9" s="178"/>
      <c r="K9" s="137"/>
      <c r="L9" s="155"/>
      <c r="M9" s="196"/>
    </row>
    <row r="10" ht="14.1" customHeight="1">
      <c r="A10" s="38" t="s">
        <v>275</v>
      </c>
      <c r="B10" s="73"/>
      <c r="C10" s="104">
        <v>20</v>
      </c>
      <c r="D10" s="129"/>
      <c r="E10" s="138"/>
      <c r="F10" s="156"/>
      <c r="G10" s="138"/>
      <c r="H10" s="138"/>
      <c r="I10" s="138"/>
      <c r="J10" s="179"/>
      <c r="K10" s="138"/>
      <c r="L10" s="156"/>
      <c r="M10" s="197"/>
    </row>
    <row r="11" ht="14.1" customHeight="1">
      <c r="A11" s="38" t="s">
        <v>276</v>
      </c>
      <c r="B11" s="73"/>
      <c r="C11" s="104">
        <v>50</v>
      </c>
      <c r="D11" s="129"/>
      <c r="E11" s="138"/>
      <c r="F11" s="156"/>
      <c r="G11" s="138"/>
      <c r="H11" s="138"/>
      <c r="I11" s="138"/>
      <c r="J11" s="179"/>
      <c r="K11" s="138"/>
      <c r="L11" s="156"/>
      <c r="M11" s="197"/>
    </row>
    <row r="12" ht="14.1" customHeight="1">
      <c r="A12" s="38" t="s">
        <v>277</v>
      </c>
      <c r="B12" s="73"/>
      <c r="C12" s="104">
        <v>100</v>
      </c>
      <c r="D12" s="129"/>
      <c r="E12" s="138"/>
      <c r="F12" s="156"/>
      <c r="G12" s="138"/>
      <c r="H12" s="138"/>
      <c r="I12" s="138"/>
      <c r="J12" s="179"/>
      <c r="K12" s="138"/>
      <c r="L12" s="156"/>
      <c r="M12" s="197"/>
    </row>
    <row r="13" ht="14.1" customHeight="1">
      <c r="A13" s="39" t="s">
        <v>278</v>
      </c>
      <c r="B13" s="74"/>
      <c r="C13" s="105">
        <v>150</v>
      </c>
      <c r="D13" s="130"/>
      <c r="E13" s="139"/>
      <c r="F13" s="157"/>
      <c r="G13" s="139"/>
      <c r="H13" s="139"/>
      <c r="I13" s="139"/>
      <c r="J13" s="180"/>
      <c r="K13" s="139"/>
      <c r="L13" s="157"/>
      <c r="M13" s="198"/>
    </row>
    <row r="14" ht="14.1" customHeight="1">
      <c r="A14" s="36" t="s">
        <v>279</v>
      </c>
      <c r="B14" s="75" t="s">
        <v>428</v>
      </c>
      <c r="C14" s="106">
        <v>0</v>
      </c>
      <c r="D14" s="127"/>
      <c r="E14" s="145"/>
      <c r="F14" s="154"/>
      <c r="G14" s="145"/>
      <c r="H14" s="145"/>
      <c r="I14" s="145"/>
      <c r="J14" s="177"/>
      <c r="K14" s="145"/>
      <c r="L14" s="154"/>
      <c r="M14" s="195"/>
    </row>
    <row r="15" ht="14.1" customHeight="1">
      <c r="A15" s="36" t="s">
        <v>280</v>
      </c>
      <c r="B15" s="75" t="s">
        <v>429</v>
      </c>
      <c r="C15" s="106">
        <v>0</v>
      </c>
      <c r="D15" s="127"/>
      <c r="E15" s="145"/>
      <c r="F15" s="154"/>
      <c r="G15" s="145"/>
      <c r="H15" s="145"/>
      <c r="I15" s="145"/>
      <c r="J15" s="177"/>
      <c r="K15" s="145"/>
      <c r="L15" s="154"/>
      <c r="M15" s="195"/>
    </row>
    <row r="16" ht="14.1" customHeight="1">
      <c r="A16" s="37" t="s">
        <v>281</v>
      </c>
      <c r="B16" s="76" t="s">
        <v>430</v>
      </c>
      <c r="C16" s="103">
        <v>20</v>
      </c>
      <c r="D16" s="128"/>
      <c r="E16" s="137"/>
      <c r="F16" s="155"/>
      <c r="G16" s="137"/>
      <c r="H16" s="137"/>
      <c r="I16" s="137"/>
      <c r="J16" s="178"/>
      <c r="K16" s="137"/>
      <c r="L16" s="155"/>
      <c r="M16" s="196"/>
    </row>
    <row r="17" ht="14.1" customHeight="1">
      <c r="A17" s="38" t="s">
        <v>282</v>
      </c>
      <c r="B17" s="77"/>
      <c r="C17" s="104">
        <v>50</v>
      </c>
      <c r="D17" s="129"/>
      <c r="E17" s="138"/>
      <c r="F17" s="156"/>
      <c r="G17" s="138"/>
      <c r="H17" s="138"/>
      <c r="I17" s="138"/>
      <c r="J17" s="179"/>
      <c r="K17" s="138"/>
      <c r="L17" s="156"/>
      <c r="M17" s="197"/>
    </row>
    <row r="18" ht="14.1" customHeight="1">
      <c r="A18" s="38" t="s">
        <v>283</v>
      </c>
      <c r="B18" s="77"/>
      <c r="C18" s="104">
        <v>100</v>
      </c>
      <c r="D18" s="129"/>
      <c r="E18" s="138"/>
      <c r="F18" s="156"/>
      <c r="G18" s="138"/>
      <c r="H18" s="138"/>
      <c r="I18" s="138"/>
      <c r="J18" s="179"/>
      <c r="K18" s="138"/>
      <c r="L18" s="156"/>
      <c r="M18" s="197"/>
    </row>
    <row r="19" ht="14.1" customHeight="1">
      <c r="A19" s="39" t="s">
        <v>284</v>
      </c>
      <c r="B19" s="78"/>
      <c r="C19" s="105">
        <v>150</v>
      </c>
      <c r="D19" s="130"/>
      <c r="E19" s="139"/>
      <c r="F19" s="157"/>
      <c r="G19" s="139"/>
      <c r="H19" s="139"/>
      <c r="I19" s="139"/>
      <c r="J19" s="180"/>
      <c r="K19" s="139"/>
      <c r="L19" s="157"/>
      <c r="M19" s="198"/>
    </row>
    <row r="20" ht="14.1" customHeight="1">
      <c r="A20" s="40" t="s">
        <v>285</v>
      </c>
      <c r="B20" s="79" t="s">
        <v>431</v>
      </c>
      <c r="C20" s="107">
        <v>0</v>
      </c>
      <c r="D20" s="128"/>
      <c r="E20" s="137"/>
      <c r="F20" s="155"/>
      <c r="G20" s="137"/>
      <c r="H20" s="137"/>
      <c r="I20" s="137"/>
      <c r="J20" s="178"/>
      <c r="K20" s="137"/>
      <c r="L20" s="155"/>
      <c r="M20" s="196"/>
    </row>
    <row r="21" ht="14.1" customHeight="1">
      <c r="A21" s="41" t="s">
        <v>286</v>
      </c>
      <c r="B21" s="80"/>
      <c r="C21" s="108">
        <v>20</v>
      </c>
      <c r="D21" s="129"/>
      <c r="E21" s="138"/>
      <c r="F21" s="156"/>
      <c r="G21" s="138"/>
      <c r="H21" s="138"/>
      <c r="I21" s="138"/>
      <c r="J21" s="179"/>
      <c r="K21" s="138"/>
      <c r="L21" s="158"/>
      <c r="M21" s="199"/>
    </row>
    <row r="22" s="208" customFormat="1" ht="14.1" customHeight="1">
      <c r="A22" s="41" t="s">
        <v>287</v>
      </c>
      <c r="B22" s="80"/>
      <c r="C22" s="108">
        <v>30</v>
      </c>
      <c r="D22" s="129"/>
      <c r="E22" s="138"/>
      <c r="F22" s="158"/>
      <c r="G22" s="138"/>
      <c r="H22" s="138"/>
      <c r="I22" s="138"/>
      <c r="J22" s="135"/>
      <c r="K22" s="138"/>
      <c r="L22" s="158"/>
      <c r="M22" s="199"/>
    </row>
    <row r="23" s="208" customFormat="1" ht="14.1" customHeight="1">
      <c r="A23" s="41" t="s">
        <v>288</v>
      </c>
      <c r="B23" s="80"/>
      <c r="C23" s="108">
        <v>50</v>
      </c>
      <c r="D23" s="129"/>
      <c r="E23" s="138"/>
      <c r="F23" s="158"/>
      <c r="G23" s="138"/>
      <c r="H23" s="138"/>
      <c r="I23" s="138"/>
      <c r="J23" s="135"/>
      <c r="K23" s="138"/>
      <c r="L23" s="158"/>
      <c r="M23" s="199"/>
    </row>
    <row r="24" s="208" customFormat="1" ht="14.1" customHeight="1">
      <c r="A24" s="41" t="s">
        <v>289</v>
      </c>
      <c r="B24" s="80"/>
      <c r="C24" s="108">
        <v>100</v>
      </c>
      <c r="D24" s="129"/>
      <c r="E24" s="138"/>
      <c r="F24" s="158"/>
      <c r="G24" s="138"/>
      <c r="H24" s="138"/>
      <c r="I24" s="138"/>
      <c r="J24" s="135"/>
      <c r="K24" s="138"/>
      <c r="L24" s="158"/>
      <c r="M24" s="199"/>
    </row>
    <row r="25" s="208" customFormat="1" ht="14.1" customHeight="1">
      <c r="A25" s="42" t="s">
        <v>290</v>
      </c>
      <c r="B25" s="81"/>
      <c r="C25" s="109">
        <v>150</v>
      </c>
      <c r="D25" s="130"/>
      <c r="E25" s="139"/>
      <c r="F25" s="159"/>
      <c r="G25" s="139"/>
      <c r="H25" s="139"/>
      <c r="I25" s="139"/>
      <c r="J25" s="181"/>
      <c r="K25" s="139"/>
      <c r="L25" s="159"/>
      <c r="M25" s="200"/>
    </row>
    <row r="26" s="208" customFormat="1" ht="14.1" customHeight="1">
      <c r="A26" s="43" t="s">
        <v>291</v>
      </c>
      <c r="B26" s="82" t="s">
        <v>432</v>
      </c>
      <c r="C26" s="107">
        <v>10</v>
      </c>
      <c r="D26" s="128"/>
      <c r="E26" s="137"/>
      <c r="F26" s="160"/>
      <c r="G26" s="137"/>
      <c r="H26" s="137"/>
      <c r="I26" s="137"/>
      <c r="J26" s="134"/>
      <c r="K26" s="137"/>
      <c r="L26" s="160"/>
      <c r="M26" s="201"/>
    </row>
    <row r="27" s="208" customFormat="1" ht="14.1" customHeight="1">
      <c r="A27" s="44" t="s">
        <v>292</v>
      </c>
      <c r="B27" s="83"/>
      <c r="C27" s="108">
        <v>20</v>
      </c>
      <c r="D27" s="129"/>
      <c r="E27" s="138"/>
      <c r="F27" s="158"/>
      <c r="G27" s="138"/>
      <c r="H27" s="138"/>
      <c r="I27" s="138"/>
      <c r="J27" s="135"/>
      <c r="K27" s="138"/>
      <c r="L27" s="158"/>
      <c r="M27" s="199"/>
    </row>
    <row r="28" s="208" customFormat="1" ht="14.1" customHeight="1">
      <c r="A28" s="44" t="s">
        <v>293</v>
      </c>
      <c r="B28" s="83"/>
      <c r="C28" s="108">
        <v>50</v>
      </c>
      <c r="D28" s="129"/>
      <c r="E28" s="138"/>
      <c r="F28" s="158"/>
      <c r="G28" s="138"/>
      <c r="H28" s="138"/>
      <c r="I28" s="138"/>
      <c r="J28" s="135"/>
      <c r="K28" s="138"/>
      <c r="L28" s="158"/>
      <c r="M28" s="199"/>
    </row>
    <row r="29" s="208" customFormat="1" ht="14.1" customHeight="1">
      <c r="A29" s="44" t="s">
        <v>294</v>
      </c>
      <c r="B29" s="83"/>
      <c r="C29" s="108">
        <v>100</v>
      </c>
      <c r="D29" s="131"/>
      <c r="E29" s="138"/>
      <c r="F29" s="158"/>
      <c r="G29" s="138"/>
      <c r="H29" s="138"/>
      <c r="I29" s="138"/>
      <c r="J29" s="135"/>
      <c r="K29" s="138"/>
      <c r="L29" s="158"/>
      <c r="M29" s="199"/>
    </row>
    <row r="30" s="208" customFormat="1" ht="14.1" customHeight="1">
      <c r="A30" s="44" t="s">
        <v>295</v>
      </c>
      <c r="B30" s="84"/>
      <c r="C30" s="109">
        <v>150</v>
      </c>
      <c r="D30" s="130"/>
      <c r="E30" s="139"/>
      <c r="F30" s="159"/>
      <c r="G30" s="139"/>
      <c r="H30" s="139"/>
      <c r="I30" s="139"/>
      <c r="J30" s="181"/>
      <c r="K30" s="139"/>
      <c r="L30" s="159"/>
      <c r="M30" s="200"/>
    </row>
    <row r="31" s="208" customFormat="1" ht="14.1" customHeight="1">
      <c r="A31" s="45" t="s">
        <v>296</v>
      </c>
      <c r="B31" s="85" t="s">
        <v>433</v>
      </c>
      <c r="C31" s="107">
        <v>10</v>
      </c>
      <c r="D31" s="128"/>
      <c r="E31" s="146"/>
      <c r="F31" s="161"/>
      <c r="G31" s="146"/>
      <c r="H31" s="146"/>
      <c r="I31" s="146"/>
      <c r="J31" s="182"/>
      <c r="K31" s="146"/>
      <c r="L31" s="161"/>
      <c r="M31" s="202"/>
    </row>
    <row r="32" s="208" customFormat="1" ht="14.1" customHeight="1">
      <c r="A32" s="44" t="s">
        <v>297</v>
      </c>
      <c r="B32" s="83"/>
      <c r="C32" s="108">
        <v>20</v>
      </c>
      <c r="D32" s="129"/>
      <c r="E32" s="138"/>
      <c r="F32" s="158"/>
      <c r="G32" s="138"/>
      <c r="H32" s="138"/>
      <c r="I32" s="138"/>
      <c r="J32" s="135"/>
      <c r="K32" s="138"/>
      <c r="L32" s="158"/>
      <c r="M32" s="199"/>
    </row>
    <row r="33" s="208" customFormat="1" ht="14.1" customHeight="1">
      <c r="A33" s="44" t="s">
        <v>298</v>
      </c>
      <c r="B33" s="83"/>
      <c r="C33" s="108">
        <v>50</v>
      </c>
      <c r="D33" s="129"/>
      <c r="E33" s="138"/>
      <c r="F33" s="158"/>
      <c r="G33" s="138"/>
      <c r="H33" s="138"/>
      <c r="I33" s="138"/>
      <c r="J33" s="135"/>
      <c r="K33" s="138"/>
      <c r="L33" s="158"/>
      <c r="M33" s="199"/>
    </row>
    <row r="34" s="208" customFormat="1" ht="14.1" customHeight="1">
      <c r="A34" s="44" t="s">
        <v>299</v>
      </c>
      <c r="B34" s="83"/>
      <c r="C34" s="108">
        <v>100</v>
      </c>
      <c r="D34" s="129"/>
      <c r="E34" s="138"/>
      <c r="F34" s="158"/>
      <c r="G34" s="138"/>
      <c r="H34" s="138"/>
      <c r="I34" s="138"/>
      <c r="J34" s="135"/>
      <c r="K34" s="138"/>
      <c r="L34" s="158"/>
      <c r="M34" s="199"/>
    </row>
    <row r="35" s="208" customFormat="1" ht="14.1" customHeight="1">
      <c r="A35" s="44" t="s">
        <v>300</v>
      </c>
      <c r="B35" s="86"/>
      <c r="C35" s="109">
        <v>150</v>
      </c>
      <c r="D35" s="131"/>
      <c r="E35" s="138"/>
      <c r="F35" s="158"/>
      <c r="G35" s="139"/>
      <c r="H35" s="139"/>
      <c r="I35" s="139"/>
      <c r="J35" s="135"/>
      <c r="K35" s="138"/>
      <c r="L35" s="158"/>
      <c r="M35" s="199"/>
    </row>
    <row r="36" s="208" customFormat="1" ht="14.1" customHeight="1">
      <c r="A36" s="46" t="s">
        <v>301</v>
      </c>
      <c r="B36" s="85" t="s">
        <v>434</v>
      </c>
      <c r="C36" s="107">
        <v>20</v>
      </c>
      <c r="D36" s="132"/>
      <c r="E36" s="146"/>
      <c r="F36" s="161"/>
      <c r="G36" s="146"/>
      <c r="H36" s="146"/>
      <c r="I36" s="146"/>
      <c r="J36" s="182"/>
      <c r="K36" s="146"/>
      <c r="L36" s="161"/>
      <c r="M36" s="202"/>
    </row>
    <row r="37" s="208" customFormat="1" ht="14.1" customHeight="1">
      <c r="A37" s="44" t="s">
        <v>302</v>
      </c>
      <c r="B37" s="83"/>
      <c r="C37" s="108">
        <v>50</v>
      </c>
      <c r="D37" s="129"/>
      <c r="E37" s="138"/>
      <c r="F37" s="158"/>
      <c r="G37" s="138"/>
      <c r="H37" s="138"/>
      <c r="I37" s="138"/>
      <c r="J37" s="135"/>
      <c r="K37" s="138"/>
      <c r="L37" s="158"/>
      <c r="M37" s="199"/>
    </row>
    <row r="38" s="208" customFormat="1" ht="14.1" customHeight="1">
      <c r="A38" s="44" t="s">
        <v>303</v>
      </c>
      <c r="B38" s="83"/>
      <c r="C38" s="108">
        <v>100</v>
      </c>
      <c r="D38" s="129"/>
      <c r="E38" s="138"/>
      <c r="F38" s="158"/>
      <c r="G38" s="138"/>
      <c r="H38" s="138"/>
      <c r="I38" s="138"/>
      <c r="J38" s="135"/>
      <c r="K38" s="138"/>
      <c r="L38" s="158"/>
      <c r="M38" s="199"/>
    </row>
    <row r="39" s="208" customFormat="1" ht="14.1" customHeight="1">
      <c r="A39" s="47" t="s">
        <v>304</v>
      </c>
      <c r="B39" s="86"/>
      <c r="C39" s="109">
        <v>150</v>
      </c>
      <c r="D39" s="131"/>
      <c r="E39" s="139"/>
      <c r="F39" s="159"/>
      <c r="G39" s="139"/>
      <c r="H39" s="139"/>
      <c r="I39" s="139"/>
      <c r="J39" s="181"/>
      <c r="K39" s="139"/>
      <c r="L39" s="159"/>
      <c r="M39" s="200"/>
    </row>
    <row r="40" s="208" customFormat="1" ht="14.1" customHeight="1">
      <c r="A40" s="43" t="s">
        <v>305</v>
      </c>
      <c r="B40" s="87" t="s">
        <v>244</v>
      </c>
      <c r="C40" s="107">
        <v>20</v>
      </c>
      <c r="D40" s="128"/>
      <c r="E40" s="137"/>
      <c r="F40" s="160"/>
      <c r="G40" s="137"/>
      <c r="H40" s="137"/>
      <c r="I40" s="137"/>
      <c r="J40" s="134"/>
      <c r="K40" s="137"/>
      <c r="L40" s="160"/>
      <c r="M40" s="201"/>
    </row>
    <row r="41" s="208" customFormat="1" ht="14.1" customHeight="1">
      <c r="A41" s="43" t="s">
        <v>306</v>
      </c>
      <c r="B41" s="88"/>
      <c r="C41" s="108">
        <v>30</v>
      </c>
      <c r="D41" s="133"/>
      <c r="E41" s="138"/>
      <c r="F41" s="158"/>
      <c r="G41" s="138"/>
      <c r="H41" s="138"/>
      <c r="I41" s="138"/>
      <c r="J41" s="135"/>
      <c r="K41" s="138"/>
      <c r="L41" s="158"/>
      <c r="M41" s="199"/>
    </row>
    <row r="42" s="208" customFormat="1" ht="14.1" customHeight="1">
      <c r="A42" s="43" t="s">
        <v>307</v>
      </c>
      <c r="B42" s="88"/>
      <c r="C42" s="108">
        <v>40</v>
      </c>
      <c r="D42" s="133"/>
      <c r="E42" s="138"/>
      <c r="F42" s="158"/>
      <c r="G42" s="138"/>
      <c r="H42" s="138"/>
      <c r="I42" s="138"/>
      <c r="J42" s="135"/>
      <c r="K42" s="138"/>
      <c r="L42" s="158"/>
      <c r="M42" s="199"/>
    </row>
    <row r="43" s="208" customFormat="1" ht="14.1" customHeight="1">
      <c r="A43" s="41" t="s">
        <v>308</v>
      </c>
      <c r="B43" s="88"/>
      <c r="C43" s="108">
        <v>50</v>
      </c>
      <c r="D43" s="129"/>
      <c r="E43" s="138"/>
      <c r="F43" s="158"/>
      <c r="G43" s="138"/>
      <c r="H43" s="138"/>
      <c r="I43" s="138"/>
      <c r="J43" s="135"/>
      <c r="K43" s="138"/>
      <c r="L43" s="158"/>
      <c r="M43" s="199"/>
    </row>
    <row r="44" s="208" customFormat="1" ht="14.1" customHeight="1">
      <c r="A44" s="43" t="s">
        <v>309</v>
      </c>
      <c r="B44" s="88"/>
      <c r="C44" s="108">
        <v>75</v>
      </c>
      <c r="D44" s="129"/>
      <c r="E44" s="138"/>
      <c r="F44" s="158"/>
      <c r="G44" s="138"/>
      <c r="H44" s="138"/>
      <c r="I44" s="138"/>
      <c r="J44" s="135"/>
      <c r="K44" s="138"/>
      <c r="L44" s="158"/>
      <c r="M44" s="199"/>
    </row>
    <row r="45" s="208" customFormat="1" ht="14.1" customHeight="1">
      <c r="A45" s="41" t="s">
        <v>310</v>
      </c>
      <c r="B45" s="88"/>
      <c r="C45" s="108">
        <v>100</v>
      </c>
      <c r="D45" s="129"/>
      <c r="E45" s="138"/>
      <c r="F45" s="158"/>
      <c r="G45" s="138"/>
      <c r="H45" s="138"/>
      <c r="I45" s="138"/>
      <c r="J45" s="135"/>
      <c r="K45" s="138"/>
      <c r="L45" s="158"/>
      <c r="M45" s="199"/>
    </row>
    <row r="46" s="208" customFormat="1" ht="14.1" customHeight="1">
      <c r="A46" s="44" t="s">
        <v>311</v>
      </c>
      <c r="B46" s="88"/>
      <c r="C46" s="108">
        <v>150</v>
      </c>
      <c r="D46" s="129"/>
      <c r="E46" s="138"/>
      <c r="F46" s="158"/>
      <c r="G46" s="138"/>
      <c r="H46" s="138"/>
      <c r="I46" s="138"/>
      <c r="J46" s="135"/>
      <c r="K46" s="138"/>
      <c r="L46" s="158"/>
      <c r="M46" s="199"/>
    </row>
    <row r="47" s="208" customFormat="1" ht="14.1" customHeight="1">
      <c r="A47" s="47" t="s">
        <v>312</v>
      </c>
      <c r="B47" s="70"/>
      <c r="C47" s="109">
        <v>250</v>
      </c>
      <c r="D47" s="130"/>
      <c r="E47" s="139"/>
      <c r="F47" s="159"/>
      <c r="G47" s="139"/>
      <c r="H47" s="139"/>
      <c r="I47" s="139"/>
      <c r="J47" s="181"/>
      <c r="K47" s="139"/>
      <c r="L47" s="159"/>
      <c r="M47" s="200"/>
    </row>
    <row r="48" s="208" customFormat="1" ht="14.1" customHeight="1">
      <c r="A48" s="48" t="s">
        <v>313</v>
      </c>
      <c r="B48" s="79" t="s">
        <v>435</v>
      </c>
      <c r="C48" s="107">
        <v>10</v>
      </c>
      <c r="D48" s="128"/>
      <c r="E48" s="137"/>
      <c r="F48" s="160"/>
      <c r="G48" s="137"/>
      <c r="H48" s="137"/>
      <c r="I48" s="137"/>
      <c r="J48" s="134"/>
      <c r="K48" s="137"/>
      <c r="L48" s="160"/>
      <c r="M48" s="201"/>
    </row>
    <row r="49" s="208" customFormat="1" ht="14.1" customHeight="1">
      <c r="A49" s="43" t="s">
        <v>314</v>
      </c>
      <c r="B49" s="80"/>
      <c r="C49" s="108">
        <v>15</v>
      </c>
      <c r="D49" s="129"/>
      <c r="E49" s="138"/>
      <c r="F49" s="158"/>
      <c r="G49" s="138"/>
      <c r="H49" s="138"/>
      <c r="I49" s="138"/>
      <c r="J49" s="135"/>
      <c r="K49" s="138"/>
      <c r="L49" s="158"/>
      <c r="M49" s="199"/>
    </row>
    <row r="50" s="208" customFormat="1" ht="14.1" customHeight="1">
      <c r="A50" s="43" t="s">
        <v>315</v>
      </c>
      <c r="B50" s="80"/>
      <c r="C50" s="108">
        <v>20</v>
      </c>
      <c r="D50" s="129"/>
      <c r="E50" s="138"/>
      <c r="F50" s="158"/>
      <c r="G50" s="138"/>
      <c r="H50" s="138"/>
      <c r="I50" s="138"/>
      <c r="J50" s="135"/>
      <c r="K50" s="138"/>
      <c r="L50" s="158"/>
      <c r="M50" s="199"/>
    </row>
    <row r="51" s="208" customFormat="1" ht="14.1" customHeight="1">
      <c r="A51" s="41" t="s">
        <v>316</v>
      </c>
      <c r="B51" s="80"/>
      <c r="C51" s="108">
        <v>25</v>
      </c>
      <c r="D51" s="129"/>
      <c r="E51" s="138"/>
      <c r="F51" s="158"/>
      <c r="G51" s="138"/>
      <c r="H51" s="138"/>
      <c r="I51" s="138"/>
      <c r="J51" s="135"/>
      <c r="K51" s="138"/>
      <c r="L51" s="158"/>
      <c r="M51" s="199"/>
    </row>
    <row r="52" s="208" customFormat="1" ht="14.1" customHeight="1">
      <c r="A52" s="43" t="s">
        <v>317</v>
      </c>
      <c r="B52" s="80"/>
      <c r="C52" s="108">
        <v>35</v>
      </c>
      <c r="D52" s="129"/>
      <c r="E52" s="138"/>
      <c r="F52" s="158"/>
      <c r="G52" s="138"/>
      <c r="H52" s="138"/>
      <c r="I52" s="138"/>
      <c r="J52" s="135"/>
      <c r="K52" s="138"/>
      <c r="L52" s="158"/>
      <c r="M52" s="199"/>
    </row>
    <row r="53" s="208" customFormat="1" ht="14.1" customHeight="1">
      <c r="A53" s="41" t="s">
        <v>318</v>
      </c>
      <c r="B53" s="80"/>
      <c r="C53" s="108">
        <v>50</v>
      </c>
      <c r="D53" s="129"/>
      <c r="E53" s="138"/>
      <c r="F53" s="158"/>
      <c r="G53" s="138"/>
      <c r="H53" s="138"/>
      <c r="I53" s="138"/>
      <c r="J53" s="135"/>
      <c r="K53" s="138"/>
      <c r="L53" s="158"/>
      <c r="M53" s="199"/>
    </row>
    <row r="54" s="208" customFormat="1" ht="14.1" customHeight="1">
      <c r="A54" s="47" t="s">
        <v>319</v>
      </c>
      <c r="B54" s="81"/>
      <c r="C54" s="109">
        <v>100</v>
      </c>
      <c r="D54" s="130"/>
      <c r="E54" s="139"/>
      <c r="F54" s="159"/>
      <c r="G54" s="139"/>
      <c r="H54" s="139"/>
      <c r="I54" s="139"/>
      <c r="J54" s="181"/>
      <c r="K54" s="139"/>
      <c r="L54" s="159"/>
      <c r="M54" s="200"/>
    </row>
    <row r="55" s="208" customFormat="1" ht="14.1" customHeight="1">
      <c r="A55" s="43" t="s">
        <v>320</v>
      </c>
      <c r="B55" s="79" t="s">
        <v>436</v>
      </c>
      <c r="C55" s="107">
        <v>20</v>
      </c>
      <c r="D55" s="128"/>
      <c r="E55" s="137"/>
      <c r="F55" s="160"/>
      <c r="G55" s="137"/>
      <c r="H55" s="137"/>
      <c r="I55" s="137"/>
      <c r="J55" s="134"/>
      <c r="K55" s="137"/>
      <c r="L55" s="160"/>
      <c r="M55" s="201"/>
    </row>
    <row r="56" s="208" customFormat="1" ht="14.1" customHeight="1">
      <c r="A56" s="41" t="s">
        <v>321</v>
      </c>
      <c r="B56" s="80"/>
      <c r="C56" s="108">
        <v>50</v>
      </c>
      <c r="D56" s="129"/>
      <c r="E56" s="138"/>
      <c r="F56" s="158"/>
      <c r="G56" s="138"/>
      <c r="H56" s="138"/>
      <c r="I56" s="138"/>
      <c r="J56" s="135"/>
      <c r="K56" s="138"/>
      <c r="L56" s="158"/>
      <c r="M56" s="199"/>
    </row>
    <row r="57" s="208" customFormat="1" ht="14.1" customHeight="1">
      <c r="A57" s="41" t="s">
        <v>322</v>
      </c>
      <c r="B57" s="80"/>
      <c r="C57" s="108">
        <v>75</v>
      </c>
      <c r="D57" s="129"/>
      <c r="E57" s="138"/>
      <c r="F57" s="158"/>
      <c r="G57" s="138"/>
      <c r="H57" s="138"/>
      <c r="I57" s="138"/>
      <c r="J57" s="135"/>
      <c r="K57" s="138"/>
      <c r="L57" s="158"/>
      <c r="M57" s="199"/>
    </row>
    <row r="58" s="208" customFormat="1" ht="14.1" customHeight="1">
      <c r="A58" s="41" t="s">
        <v>323</v>
      </c>
      <c r="B58" s="80"/>
      <c r="C58" s="108">
        <v>85</v>
      </c>
      <c r="D58" s="129"/>
      <c r="E58" s="138"/>
      <c r="F58" s="158"/>
      <c r="G58" s="138"/>
      <c r="H58" s="138"/>
      <c r="I58" s="138"/>
      <c r="J58" s="135"/>
      <c r="K58" s="138"/>
      <c r="L58" s="158"/>
      <c r="M58" s="199"/>
    </row>
    <row r="59" s="208" customFormat="1" ht="14.1" customHeight="1">
      <c r="A59" s="41" t="s">
        <v>324</v>
      </c>
      <c r="B59" s="80"/>
      <c r="C59" s="108">
        <v>100</v>
      </c>
      <c r="D59" s="129"/>
      <c r="E59" s="138"/>
      <c r="F59" s="158"/>
      <c r="G59" s="138"/>
      <c r="H59" s="138"/>
      <c r="I59" s="138"/>
      <c r="J59" s="135"/>
      <c r="K59" s="138"/>
      <c r="L59" s="158"/>
      <c r="M59" s="199"/>
    </row>
    <row r="60" s="208" customFormat="1" ht="14.1" customHeight="1">
      <c r="A60" s="44" t="s">
        <v>325</v>
      </c>
      <c r="B60" s="80"/>
      <c r="C60" s="108">
        <v>150</v>
      </c>
      <c r="D60" s="129"/>
      <c r="E60" s="138"/>
      <c r="F60" s="158"/>
      <c r="G60" s="138"/>
      <c r="H60" s="138"/>
      <c r="I60" s="138"/>
      <c r="J60" s="135"/>
      <c r="K60" s="138"/>
      <c r="L60" s="158"/>
      <c r="M60" s="199"/>
    </row>
    <row r="61" s="208" customFormat="1" ht="14.1" customHeight="1">
      <c r="A61" s="47" t="s">
        <v>326</v>
      </c>
      <c r="B61" s="81"/>
      <c r="C61" s="109">
        <v>250</v>
      </c>
      <c r="D61" s="130"/>
      <c r="E61" s="139"/>
      <c r="F61" s="159"/>
      <c r="G61" s="139"/>
      <c r="H61" s="139"/>
      <c r="I61" s="139"/>
      <c r="J61" s="181"/>
      <c r="K61" s="139"/>
      <c r="L61" s="159"/>
      <c r="M61" s="200"/>
    </row>
    <row r="62" s="208" customFormat="1" ht="14.1" customHeight="1">
      <c r="A62" s="45" t="s">
        <v>327</v>
      </c>
      <c r="B62" s="79" t="s">
        <v>437</v>
      </c>
      <c r="C62" s="107">
        <v>20</v>
      </c>
      <c r="D62" s="128"/>
      <c r="E62" s="137"/>
      <c r="F62" s="160"/>
      <c r="G62" s="137"/>
      <c r="H62" s="137"/>
      <c r="I62" s="137"/>
      <c r="J62" s="134"/>
      <c r="K62" s="137"/>
      <c r="L62" s="160"/>
      <c r="M62" s="201"/>
    </row>
    <row r="63" s="208" customFormat="1" ht="14.1" customHeight="1">
      <c r="A63" s="49" t="s">
        <v>328</v>
      </c>
      <c r="B63" s="80"/>
      <c r="C63" s="108">
        <v>50</v>
      </c>
      <c r="D63" s="129"/>
      <c r="E63" s="138"/>
      <c r="F63" s="158"/>
      <c r="G63" s="138"/>
      <c r="H63" s="138"/>
      <c r="I63" s="138"/>
      <c r="J63" s="135"/>
      <c r="K63" s="138"/>
      <c r="L63" s="158"/>
      <c r="M63" s="199"/>
    </row>
    <row r="64" s="208" customFormat="1" ht="14.1" customHeight="1">
      <c r="A64" s="49" t="s">
        <v>329</v>
      </c>
      <c r="B64" s="80"/>
      <c r="C64" s="108">
        <v>75</v>
      </c>
      <c r="D64" s="129"/>
      <c r="E64" s="138"/>
      <c r="F64" s="158"/>
      <c r="G64" s="138"/>
      <c r="H64" s="138"/>
      <c r="I64" s="138"/>
      <c r="J64" s="135"/>
      <c r="K64" s="138"/>
      <c r="L64" s="158"/>
      <c r="M64" s="199"/>
    </row>
    <row r="65" s="208" customFormat="1" ht="14.1" customHeight="1">
      <c r="A65" s="49" t="s">
        <v>330</v>
      </c>
      <c r="B65" s="80"/>
      <c r="C65" s="108">
        <v>80</v>
      </c>
      <c r="D65" s="129"/>
      <c r="E65" s="138"/>
      <c r="F65" s="158"/>
      <c r="G65" s="138"/>
      <c r="H65" s="138"/>
      <c r="I65" s="138"/>
      <c r="J65" s="135"/>
      <c r="K65" s="138"/>
      <c r="L65" s="158"/>
      <c r="M65" s="199"/>
    </row>
    <row r="66" s="208" customFormat="1" ht="14.1" customHeight="1">
      <c r="A66" s="50" t="s">
        <v>331</v>
      </c>
      <c r="B66" s="80"/>
      <c r="C66" s="108">
        <v>100</v>
      </c>
      <c r="D66" s="129"/>
      <c r="E66" s="138"/>
      <c r="F66" s="158"/>
      <c r="G66" s="138"/>
      <c r="H66" s="138"/>
      <c r="I66" s="138"/>
      <c r="J66" s="135"/>
      <c r="K66" s="138"/>
      <c r="L66" s="158"/>
      <c r="M66" s="199"/>
    </row>
    <row r="67" s="208" customFormat="1" ht="14.1" customHeight="1">
      <c r="A67" s="50" t="s">
        <v>332</v>
      </c>
      <c r="B67" s="80"/>
      <c r="C67" s="108">
        <v>130</v>
      </c>
      <c r="D67" s="129"/>
      <c r="E67" s="138"/>
      <c r="F67" s="158"/>
      <c r="G67" s="138"/>
      <c r="H67" s="138"/>
      <c r="I67" s="138"/>
      <c r="J67" s="135"/>
      <c r="K67" s="138"/>
      <c r="L67" s="158"/>
      <c r="M67" s="199"/>
    </row>
    <row r="68" s="208" customFormat="1" ht="14.1" customHeight="1">
      <c r="A68" s="50" t="s">
        <v>333</v>
      </c>
      <c r="B68" s="80"/>
      <c r="C68" s="108">
        <v>150</v>
      </c>
      <c r="D68" s="129"/>
      <c r="E68" s="138"/>
      <c r="F68" s="158"/>
      <c r="G68" s="138"/>
      <c r="H68" s="138"/>
      <c r="I68" s="138"/>
      <c r="J68" s="135"/>
      <c r="K68" s="138"/>
      <c r="L68" s="158"/>
      <c r="M68" s="199"/>
    </row>
    <row r="69" s="208" customFormat="1" ht="14.1" customHeight="1">
      <c r="A69" s="45" t="s">
        <v>334</v>
      </c>
      <c r="B69" s="89" t="s">
        <v>438</v>
      </c>
      <c r="C69" s="107">
        <v>45</v>
      </c>
      <c r="D69" s="128"/>
      <c r="E69" s="137"/>
      <c r="F69" s="160"/>
      <c r="G69" s="137"/>
      <c r="H69" s="137"/>
      <c r="I69" s="137"/>
      <c r="J69" s="134"/>
      <c r="K69" s="137"/>
      <c r="L69" s="160"/>
      <c r="M69" s="201"/>
    </row>
    <row r="70" s="208" customFormat="1" ht="14.1" customHeight="1">
      <c r="A70" s="50" t="s">
        <v>335</v>
      </c>
      <c r="B70" s="90"/>
      <c r="C70" s="108">
        <v>75</v>
      </c>
      <c r="D70" s="129"/>
      <c r="E70" s="138"/>
      <c r="F70" s="158"/>
      <c r="G70" s="138"/>
      <c r="H70" s="138"/>
      <c r="I70" s="138"/>
      <c r="J70" s="135"/>
      <c r="K70" s="138"/>
      <c r="L70" s="158"/>
      <c r="M70" s="199"/>
    </row>
    <row r="71" s="208" customFormat="1" ht="14.1" customHeight="1">
      <c r="A71" s="51" t="s">
        <v>336</v>
      </c>
      <c r="B71" s="91"/>
      <c r="C71" s="109">
        <v>100</v>
      </c>
      <c r="D71" s="130"/>
      <c r="E71" s="139"/>
      <c r="F71" s="159"/>
      <c r="G71" s="139"/>
      <c r="H71" s="139"/>
      <c r="I71" s="139"/>
      <c r="J71" s="181"/>
      <c r="K71" s="139"/>
      <c r="L71" s="159"/>
      <c r="M71" s="200"/>
    </row>
    <row r="72" s="208" customFormat="1" ht="14.1" customHeight="1">
      <c r="A72" s="43" t="s">
        <v>337</v>
      </c>
      <c r="B72" s="79" t="s">
        <v>439</v>
      </c>
      <c r="C72" s="110">
        <v>20</v>
      </c>
      <c r="D72" s="128"/>
      <c r="E72" s="137"/>
      <c r="F72" s="160"/>
      <c r="G72" s="137"/>
      <c r="H72" s="137"/>
      <c r="I72" s="137"/>
      <c r="J72" s="134"/>
      <c r="K72" s="137"/>
      <c r="L72" s="160"/>
      <c r="M72" s="201"/>
    </row>
    <row r="73" s="208" customFormat="1" ht="14.1" customHeight="1">
      <c r="A73" s="43" t="s">
        <v>338</v>
      </c>
      <c r="B73" s="80"/>
      <c r="C73" s="110">
        <v>25</v>
      </c>
      <c r="D73" s="129"/>
      <c r="E73" s="138"/>
      <c r="F73" s="158"/>
      <c r="G73" s="138"/>
      <c r="H73" s="138"/>
      <c r="I73" s="138"/>
      <c r="J73" s="135"/>
      <c r="K73" s="138"/>
      <c r="L73" s="158"/>
      <c r="M73" s="199"/>
    </row>
    <row r="74" s="208" customFormat="1" ht="14.1" customHeight="1">
      <c r="A74" s="43" t="s">
        <v>339</v>
      </c>
      <c r="B74" s="80"/>
      <c r="C74" s="110">
        <v>30</v>
      </c>
      <c r="D74" s="129"/>
      <c r="E74" s="138"/>
      <c r="F74" s="158"/>
      <c r="G74" s="138"/>
      <c r="H74" s="138"/>
      <c r="I74" s="138"/>
      <c r="J74" s="135"/>
      <c r="K74" s="138"/>
      <c r="L74" s="158"/>
      <c r="M74" s="199"/>
    </row>
    <row r="75" s="208" customFormat="1" ht="14.1" customHeight="1">
      <c r="A75" s="43" t="s">
        <v>340</v>
      </c>
      <c r="B75" s="80"/>
      <c r="C75" s="110">
        <v>31.25</v>
      </c>
      <c r="D75" s="129"/>
      <c r="E75" s="138"/>
      <c r="F75" s="158"/>
      <c r="G75" s="138"/>
      <c r="H75" s="138"/>
      <c r="I75" s="138"/>
      <c r="J75" s="135"/>
      <c r="K75" s="138"/>
      <c r="L75" s="158"/>
      <c r="M75" s="199"/>
    </row>
    <row r="76" s="208" customFormat="1" ht="14.1" customHeight="1">
      <c r="A76" s="43" t="s">
        <v>341</v>
      </c>
      <c r="B76" s="80"/>
      <c r="C76" s="110">
        <v>35</v>
      </c>
      <c r="D76" s="129"/>
      <c r="E76" s="138"/>
      <c r="F76" s="158"/>
      <c r="G76" s="138"/>
      <c r="H76" s="138"/>
      <c r="I76" s="138"/>
      <c r="J76" s="135"/>
      <c r="K76" s="138"/>
      <c r="L76" s="158"/>
      <c r="M76" s="199"/>
    </row>
    <row r="77" s="208" customFormat="1" ht="14.1" customHeight="1">
      <c r="A77" s="43" t="s">
        <v>342</v>
      </c>
      <c r="B77" s="80"/>
      <c r="C77" s="110">
        <v>37.5</v>
      </c>
      <c r="D77" s="129"/>
      <c r="E77" s="138"/>
      <c r="F77" s="158"/>
      <c r="G77" s="138"/>
      <c r="H77" s="138"/>
      <c r="I77" s="138"/>
      <c r="J77" s="135"/>
      <c r="K77" s="138"/>
      <c r="L77" s="158"/>
      <c r="M77" s="199"/>
    </row>
    <row r="78" s="208" customFormat="1" ht="14.1" customHeight="1">
      <c r="A78" s="41" t="s">
        <v>343</v>
      </c>
      <c r="B78" s="80"/>
      <c r="C78" s="108">
        <v>40</v>
      </c>
      <c r="D78" s="129"/>
      <c r="E78" s="138"/>
      <c r="F78" s="158"/>
      <c r="G78" s="138"/>
      <c r="H78" s="138"/>
      <c r="I78" s="138"/>
      <c r="J78" s="135"/>
      <c r="K78" s="138"/>
      <c r="L78" s="158"/>
      <c r="M78" s="199"/>
    </row>
    <row r="79" s="208" customFormat="1" ht="14.1" customHeight="1">
      <c r="A79" s="43" t="s">
        <v>344</v>
      </c>
      <c r="B79" s="80"/>
      <c r="C79" s="110">
        <v>50</v>
      </c>
      <c r="D79" s="129"/>
      <c r="E79" s="138"/>
      <c r="F79" s="158"/>
      <c r="G79" s="138"/>
      <c r="H79" s="138"/>
      <c r="I79" s="138"/>
      <c r="J79" s="135"/>
      <c r="K79" s="138"/>
      <c r="L79" s="158"/>
      <c r="M79" s="199"/>
    </row>
    <row r="80" s="208" customFormat="1" ht="14.1" customHeight="1">
      <c r="A80" s="43" t="s">
        <v>345</v>
      </c>
      <c r="B80" s="80"/>
      <c r="C80" s="110">
        <v>62.5</v>
      </c>
      <c r="D80" s="129"/>
      <c r="E80" s="138"/>
      <c r="F80" s="158"/>
      <c r="G80" s="138"/>
      <c r="H80" s="138"/>
      <c r="I80" s="138"/>
      <c r="J80" s="135"/>
      <c r="K80" s="138"/>
      <c r="L80" s="158"/>
      <c r="M80" s="199"/>
    </row>
    <row r="81" s="208" customFormat="1" ht="14.1" customHeight="1">
      <c r="A81" s="41" t="s">
        <v>346</v>
      </c>
      <c r="B81" s="80"/>
      <c r="C81" s="108">
        <v>70</v>
      </c>
      <c r="D81" s="129"/>
      <c r="E81" s="138"/>
      <c r="F81" s="158"/>
      <c r="G81" s="138"/>
      <c r="H81" s="138"/>
      <c r="I81" s="138"/>
      <c r="J81" s="135"/>
      <c r="K81" s="138"/>
      <c r="L81" s="158"/>
      <c r="M81" s="199"/>
    </row>
    <row r="82" s="208" customFormat="1" ht="14.1" customHeight="1">
      <c r="A82" s="47" t="s">
        <v>347</v>
      </c>
      <c r="B82" s="81"/>
      <c r="C82" s="111">
        <v>75</v>
      </c>
      <c r="D82" s="130"/>
      <c r="E82" s="139"/>
      <c r="F82" s="159"/>
      <c r="G82" s="139"/>
      <c r="H82" s="139"/>
      <c r="I82" s="139"/>
      <c r="J82" s="181"/>
      <c r="K82" s="139"/>
      <c r="L82" s="159"/>
      <c r="M82" s="200"/>
    </row>
    <row r="83" s="208" customFormat="1" ht="14.1" customHeight="1">
      <c r="A83" s="45" t="s">
        <v>348</v>
      </c>
      <c r="B83" s="79" t="s">
        <v>440</v>
      </c>
      <c r="C83" s="110">
        <v>30</v>
      </c>
      <c r="D83" s="128"/>
      <c r="E83" s="137"/>
      <c r="F83" s="160"/>
      <c r="G83" s="137"/>
      <c r="H83" s="137"/>
      <c r="I83" s="137"/>
      <c r="J83" s="134"/>
      <c r="K83" s="137"/>
      <c r="L83" s="160"/>
      <c r="M83" s="201"/>
    </row>
    <row r="84" s="208" customFormat="1" ht="14.1" customHeight="1">
      <c r="A84" s="43" t="s">
        <v>349</v>
      </c>
      <c r="B84" s="80"/>
      <c r="C84" s="110">
        <v>35</v>
      </c>
      <c r="D84" s="129"/>
      <c r="E84" s="138"/>
      <c r="F84" s="158"/>
      <c r="G84" s="138"/>
      <c r="H84" s="138"/>
      <c r="I84" s="138"/>
      <c r="J84" s="135"/>
      <c r="K84" s="138"/>
      <c r="L84" s="158"/>
      <c r="M84" s="199"/>
    </row>
    <row r="85" s="208" customFormat="1" ht="14.1" customHeight="1">
      <c r="A85" s="43" t="s">
        <v>350</v>
      </c>
      <c r="B85" s="80"/>
      <c r="C85" s="110">
        <v>43.75</v>
      </c>
      <c r="D85" s="129"/>
      <c r="E85" s="138"/>
      <c r="F85" s="158"/>
      <c r="G85" s="138"/>
      <c r="H85" s="138"/>
      <c r="I85" s="138"/>
      <c r="J85" s="135"/>
      <c r="K85" s="138"/>
      <c r="L85" s="158"/>
      <c r="M85" s="199"/>
    </row>
    <row r="86" s="208" customFormat="1" ht="14.1" customHeight="1">
      <c r="A86" s="43" t="s">
        <v>351</v>
      </c>
      <c r="B86" s="80"/>
      <c r="C86" s="110">
        <v>45</v>
      </c>
      <c r="D86" s="129"/>
      <c r="E86" s="138"/>
      <c r="F86" s="158"/>
      <c r="G86" s="138"/>
      <c r="H86" s="138"/>
      <c r="I86" s="138"/>
      <c r="J86" s="135"/>
      <c r="K86" s="138"/>
      <c r="L86" s="158"/>
      <c r="M86" s="199"/>
    </row>
    <row r="87" s="208" customFormat="1" ht="14.1" customHeight="1">
      <c r="A87" s="43" t="s">
        <v>352</v>
      </c>
      <c r="B87" s="80"/>
      <c r="C87" s="110">
        <v>56.25</v>
      </c>
      <c r="D87" s="129"/>
      <c r="E87" s="138"/>
      <c r="F87" s="158"/>
      <c r="G87" s="138"/>
      <c r="H87" s="138"/>
      <c r="I87" s="138"/>
      <c r="J87" s="135"/>
      <c r="K87" s="138"/>
      <c r="L87" s="158"/>
      <c r="M87" s="199"/>
    </row>
    <row r="88" s="208" customFormat="1" ht="14.1" customHeight="1">
      <c r="A88" s="43" t="s">
        <v>353</v>
      </c>
      <c r="B88" s="80"/>
      <c r="C88" s="110">
        <v>60</v>
      </c>
      <c r="D88" s="129"/>
      <c r="E88" s="138"/>
      <c r="F88" s="158"/>
      <c r="G88" s="138"/>
      <c r="H88" s="138"/>
      <c r="I88" s="138"/>
      <c r="J88" s="135"/>
      <c r="K88" s="138"/>
      <c r="L88" s="158"/>
      <c r="M88" s="199"/>
    </row>
    <row r="89" s="208" customFormat="1" ht="14.1" customHeight="1">
      <c r="A89" s="41" t="s">
        <v>354</v>
      </c>
      <c r="B89" s="80"/>
      <c r="C89" s="108">
        <v>75</v>
      </c>
      <c r="D89" s="129"/>
      <c r="E89" s="138"/>
      <c r="F89" s="158"/>
      <c r="G89" s="138"/>
      <c r="H89" s="138"/>
      <c r="I89" s="138"/>
      <c r="J89" s="135"/>
      <c r="K89" s="138"/>
      <c r="L89" s="158"/>
      <c r="M89" s="199"/>
    </row>
    <row r="90" s="208" customFormat="1" ht="14.1" customHeight="1">
      <c r="A90" s="43" t="s">
        <v>355</v>
      </c>
      <c r="B90" s="80"/>
      <c r="C90" s="110">
        <v>93.75</v>
      </c>
      <c r="D90" s="129"/>
      <c r="E90" s="138"/>
      <c r="F90" s="158"/>
      <c r="G90" s="138"/>
      <c r="H90" s="138"/>
      <c r="I90" s="138"/>
      <c r="J90" s="135"/>
      <c r="K90" s="138"/>
      <c r="L90" s="158"/>
      <c r="M90" s="199"/>
    </row>
    <row r="91" s="208" customFormat="1" ht="14.1" customHeight="1">
      <c r="A91" s="43" t="s">
        <v>356</v>
      </c>
      <c r="B91" s="80"/>
      <c r="C91" s="110">
        <v>105</v>
      </c>
      <c r="D91" s="129"/>
      <c r="E91" s="138"/>
      <c r="F91" s="158"/>
      <c r="G91" s="138"/>
      <c r="H91" s="138"/>
      <c r="I91" s="138"/>
      <c r="J91" s="135"/>
      <c r="K91" s="138"/>
      <c r="L91" s="158"/>
      <c r="M91" s="199"/>
    </row>
    <row r="92" s="208" customFormat="1" ht="14.1" customHeight="1">
      <c r="A92" s="47" t="s">
        <v>357</v>
      </c>
      <c r="B92" s="81"/>
      <c r="C92" s="111">
        <v>150</v>
      </c>
      <c r="D92" s="130"/>
      <c r="E92" s="139"/>
      <c r="F92" s="159"/>
      <c r="G92" s="139"/>
      <c r="H92" s="139"/>
      <c r="I92" s="139"/>
      <c r="J92" s="181"/>
      <c r="K92" s="139"/>
      <c r="L92" s="159"/>
      <c r="M92" s="200"/>
    </row>
    <row r="93" s="208" customFormat="1" ht="14.1" customHeight="1">
      <c r="A93" s="43" t="s">
        <v>358</v>
      </c>
      <c r="B93" s="89" t="s">
        <v>441</v>
      </c>
      <c r="C93" s="110">
        <v>70</v>
      </c>
      <c r="D93" s="128"/>
      <c r="E93" s="137"/>
      <c r="F93" s="160"/>
      <c r="G93" s="137"/>
      <c r="H93" s="137"/>
      <c r="I93" s="137"/>
      <c r="J93" s="134"/>
      <c r="K93" s="137"/>
      <c r="L93" s="160"/>
      <c r="M93" s="201"/>
    </row>
    <row r="94" s="208" customFormat="1" ht="14.1" customHeight="1">
      <c r="A94" s="43" t="s">
        <v>359</v>
      </c>
      <c r="B94" s="90"/>
      <c r="C94" s="110">
        <v>90</v>
      </c>
      <c r="D94" s="129"/>
      <c r="E94" s="138"/>
      <c r="F94" s="158"/>
      <c r="G94" s="138"/>
      <c r="H94" s="138"/>
      <c r="I94" s="138"/>
      <c r="J94" s="135"/>
      <c r="K94" s="138"/>
      <c r="L94" s="158"/>
      <c r="M94" s="199"/>
    </row>
    <row r="95" s="208" customFormat="1" ht="14.1" customHeight="1">
      <c r="A95" s="43" t="s">
        <v>360</v>
      </c>
      <c r="B95" s="90"/>
      <c r="C95" s="110">
        <v>110</v>
      </c>
      <c r="D95" s="129"/>
      <c r="E95" s="138"/>
      <c r="F95" s="158"/>
      <c r="G95" s="138"/>
      <c r="H95" s="138"/>
      <c r="I95" s="138"/>
      <c r="J95" s="135"/>
      <c r="K95" s="138"/>
      <c r="L95" s="158"/>
      <c r="M95" s="199"/>
    </row>
    <row r="96" s="208" customFormat="1" ht="14.1" customHeight="1">
      <c r="A96" s="43" t="s">
        <v>361</v>
      </c>
      <c r="B96" s="92"/>
      <c r="C96" s="110">
        <v>112.5</v>
      </c>
      <c r="D96" s="129"/>
      <c r="E96" s="138"/>
      <c r="F96" s="158"/>
      <c r="G96" s="138"/>
      <c r="H96" s="138"/>
      <c r="I96" s="138"/>
      <c r="J96" s="135"/>
      <c r="K96" s="138"/>
      <c r="L96" s="158"/>
      <c r="M96" s="199"/>
    </row>
    <row r="97" s="208" customFormat="1" ht="14.1" customHeight="1">
      <c r="A97" s="47" t="s">
        <v>362</v>
      </c>
      <c r="B97" s="91"/>
      <c r="C97" s="111">
        <v>150</v>
      </c>
      <c r="D97" s="130"/>
      <c r="E97" s="139"/>
      <c r="F97" s="159"/>
      <c r="G97" s="139"/>
      <c r="H97" s="139"/>
      <c r="I97" s="139"/>
      <c r="J97" s="181"/>
      <c r="K97" s="139"/>
      <c r="L97" s="159"/>
      <c r="M97" s="200"/>
    </row>
    <row r="98" s="208" customFormat="1" ht="14.1" customHeight="1">
      <c r="A98" s="52" t="s">
        <v>363</v>
      </c>
      <c r="B98" s="87" t="s">
        <v>442</v>
      </c>
      <c r="C98" s="102">
        <v>60</v>
      </c>
      <c r="D98" s="131"/>
      <c r="E98" s="137"/>
      <c r="F98" s="160"/>
      <c r="G98" s="137"/>
      <c r="H98" s="137"/>
      <c r="I98" s="137"/>
      <c r="J98" s="134"/>
      <c r="K98" s="137"/>
      <c r="L98" s="160"/>
      <c r="M98" s="201"/>
    </row>
    <row r="99" s="208" customFormat="1" ht="14.1" customHeight="1">
      <c r="A99" s="43" t="s">
        <v>364</v>
      </c>
      <c r="B99" s="87" t="s">
        <v>443</v>
      </c>
      <c r="C99" s="110">
        <v>100</v>
      </c>
      <c r="D99" s="128"/>
      <c r="E99" s="137"/>
      <c r="F99" s="160"/>
      <c r="G99" s="137"/>
      <c r="H99" s="137"/>
      <c r="I99" s="137"/>
      <c r="J99" s="134"/>
      <c r="K99" s="137"/>
      <c r="L99" s="160"/>
      <c r="M99" s="201"/>
    </row>
    <row r="100" s="208" customFormat="1" ht="14.1" customHeight="1">
      <c r="A100" s="47" t="s">
        <v>365</v>
      </c>
      <c r="B100" s="70"/>
      <c r="C100" s="111">
        <v>150</v>
      </c>
      <c r="D100" s="130"/>
      <c r="E100" s="139"/>
      <c r="F100" s="159"/>
      <c r="G100" s="139"/>
      <c r="H100" s="139"/>
      <c r="I100" s="139"/>
      <c r="J100" s="181"/>
      <c r="K100" s="139"/>
      <c r="L100" s="159"/>
      <c r="M100" s="200"/>
    </row>
    <row r="101" s="208" customFormat="1" ht="14.1" customHeight="1">
      <c r="A101" s="43" t="s">
        <v>366</v>
      </c>
      <c r="B101" s="87" t="s">
        <v>444</v>
      </c>
      <c r="C101" s="110">
        <v>100</v>
      </c>
      <c r="D101" s="128"/>
      <c r="E101" s="137"/>
      <c r="F101" s="160"/>
      <c r="G101" s="137"/>
      <c r="H101" s="137"/>
      <c r="I101" s="137"/>
      <c r="J101" s="134"/>
      <c r="K101" s="137"/>
      <c r="L101" s="160"/>
      <c r="M101" s="201"/>
    </row>
    <row r="102" s="208" customFormat="1" ht="14.1" customHeight="1">
      <c r="A102" s="43" t="s">
        <v>367</v>
      </c>
      <c r="B102" s="88"/>
      <c r="C102" s="110">
        <v>125</v>
      </c>
      <c r="D102" s="131"/>
      <c r="E102" s="138"/>
      <c r="F102" s="158"/>
      <c r="G102" s="138"/>
      <c r="H102" s="138"/>
      <c r="I102" s="138"/>
      <c r="J102" s="135"/>
      <c r="K102" s="138"/>
      <c r="L102" s="158"/>
      <c r="M102" s="199"/>
    </row>
    <row r="103" s="208" customFormat="1" ht="14.1" customHeight="1">
      <c r="A103" s="47" t="s">
        <v>368</v>
      </c>
      <c r="B103" s="70"/>
      <c r="C103" s="111">
        <v>150</v>
      </c>
      <c r="D103" s="130"/>
      <c r="E103" s="139"/>
      <c r="F103" s="159"/>
      <c r="G103" s="139"/>
      <c r="H103" s="139"/>
      <c r="I103" s="139"/>
      <c r="J103" s="181"/>
      <c r="K103" s="139"/>
      <c r="L103" s="159"/>
      <c r="M103" s="200"/>
    </row>
    <row r="104" ht="14.1" customHeight="1">
      <c r="A104" s="53" t="s">
        <v>369</v>
      </c>
      <c r="B104" s="79" t="s">
        <v>445</v>
      </c>
      <c r="C104" s="112">
        <v>50</v>
      </c>
      <c r="D104" s="134"/>
      <c r="E104" s="147"/>
      <c r="F104" s="160"/>
      <c r="G104" s="147"/>
      <c r="H104" s="147"/>
      <c r="I104" s="147"/>
      <c r="J104" s="134"/>
      <c r="K104" s="147"/>
      <c r="L104" s="160"/>
      <c r="M104" s="201"/>
    </row>
    <row r="105" ht="14.1" customHeight="1">
      <c r="A105" s="54" t="s">
        <v>370</v>
      </c>
      <c r="B105" s="80"/>
      <c r="C105" s="113">
        <v>100</v>
      </c>
      <c r="D105" s="135"/>
      <c r="E105" s="148"/>
      <c r="F105" s="158"/>
      <c r="G105" s="148"/>
      <c r="H105" s="148"/>
      <c r="I105" s="148"/>
      <c r="J105" s="135"/>
      <c r="K105" s="148"/>
      <c r="L105" s="158"/>
      <c r="M105" s="199"/>
    </row>
    <row r="106" ht="14.1" customHeight="1">
      <c r="A106" s="44" t="s">
        <v>371</v>
      </c>
      <c r="B106" s="81"/>
      <c r="C106" s="105">
        <v>150</v>
      </c>
      <c r="D106" s="130"/>
      <c r="E106" s="139"/>
      <c r="F106" s="159"/>
      <c r="G106" s="139"/>
      <c r="H106" s="139"/>
      <c r="I106" s="139"/>
      <c r="J106" s="181"/>
      <c r="K106" s="139"/>
      <c r="L106" s="159"/>
      <c r="M106" s="200"/>
    </row>
    <row r="107" ht="14.1" customHeight="1">
      <c r="A107" s="55" t="s">
        <v>372</v>
      </c>
      <c r="B107" s="93" t="s">
        <v>446</v>
      </c>
      <c r="C107" s="114">
        <v>20</v>
      </c>
      <c r="D107" s="136"/>
      <c r="E107" s="149"/>
      <c r="F107" s="162"/>
      <c r="G107" s="149"/>
      <c r="H107" s="149"/>
      <c r="I107" s="149"/>
      <c r="J107" s="136"/>
      <c r="K107" s="149"/>
      <c r="L107" s="162"/>
      <c r="M107" s="203"/>
    </row>
    <row r="108" ht="14.1" customHeight="1">
      <c r="A108" s="55" t="s">
        <v>373</v>
      </c>
      <c r="B108" s="94" t="s">
        <v>447</v>
      </c>
      <c r="C108" s="114">
        <v>10</v>
      </c>
      <c r="D108" s="136"/>
      <c r="E108" s="149"/>
      <c r="F108" s="162"/>
      <c r="G108" s="149"/>
      <c r="H108" s="149"/>
      <c r="I108" s="149"/>
      <c r="J108" s="136"/>
      <c r="K108" s="149"/>
      <c r="L108" s="162"/>
      <c r="M108" s="203"/>
    </row>
    <row r="109" ht="30" customHeight="1">
      <c r="A109" s="55" t="s">
        <v>374</v>
      </c>
      <c r="B109" s="94" t="s">
        <v>448</v>
      </c>
      <c r="C109" s="114">
        <v>10</v>
      </c>
      <c r="D109" s="136"/>
      <c r="E109" s="149"/>
      <c r="F109" s="162"/>
      <c r="G109" s="149"/>
      <c r="H109" s="149"/>
      <c r="I109" s="149"/>
      <c r="J109" s="136"/>
      <c r="K109" s="149"/>
      <c r="L109" s="162"/>
      <c r="M109" s="203"/>
    </row>
    <row r="110" ht="30" customHeight="1">
      <c r="A110" s="45" t="s">
        <v>375</v>
      </c>
      <c r="B110" s="87" t="s">
        <v>243</v>
      </c>
      <c r="C110" s="107">
        <v>100</v>
      </c>
      <c r="D110" s="128"/>
      <c r="E110" s="137"/>
      <c r="F110" s="160"/>
      <c r="G110" s="137"/>
      <c r="H110" s="137"/>
      <c r="I110" s="137"/>
      <c r="J110" s="134"/>
      <c r="K110" s="137"/>
      <c r="L110" s="160"/>
      <c r="M110" s="201"/>
      <c r="N110" s="208"/>
    </row>
    <row r="111" s="208" customFormat="1" ht="14.1" customHeight="1">
      <c r="A111" s="56" t="s">
        <v>376</v>
      </c>
      <c r="B111" s="88"/>
      <c r="C111" s="108">
        <v>130</v>
      </c>
      <c r="D111" s="129"/>
      <c r="E111" s="138"/>
      <c r="F111" s="158"/>
      <c r="G111" s="138"/>
      <c r="H111" s="138"/>
      <c r="I111" s="138"/>
      <c r="J111" s="135"/>
      <c r="K111" s="138"/>
      <c r="L111" s="158"/>
      <c r="M111" s="199"/>
    </row>
    <row r="112" s="208" customFormat="1" ht="14.1" customHeight="1">
      <c r="A112" s="50" t="s">
        <v>377</v>
      </c>
      <c r="B112" s="88"/>
      <c r="C112" s="115">
        <v>160</v>
      </c>
      <c r="D112" s="129"/>
      <c r="E112" s="138"/>
      <c r="F112" s="158"/>
      <c r="G112" s="138"/>
      <c r="H112" s="138"/>
      <c r="I112" s="138"/>
      <c r="J112" s="135"/>
      <c r="K112" s="138"/>
      <c r="L112" s="158"/>
      <c r="M112" s="199"/>
    </row>
    <row r="113" s="208" customFormat="1" ht="14.1" customHeight="1">
      <c r="A113" s="50" t="s">
        <v>378</v>
      </c>
      <c r="B113" s="88"/>
      <c r="C113" s="108">
        <v>190</v>
      </c>
      <c r="D113" s="129"/>
      <c r="E113" s="138"/>
      <c r="F113" s="158"/>
      <c r="G113" s="138"/>
      <c r="H113" s="138"/>
      <c r="I113" s="138"/>
      <c r="J113" s="135"/>
      <c r="K113" s="138"/>
      <c r="L113" s="158"/>
      <c r="M113" s="199"/>
    </row>
    <row r="114" s="208" customFormat="1" ht="14.1" customHeight="1">
      <c r="A114" s="50" t="s">
        <v>379</v>
      </c>
      <c r="B114" s="88"/>
      <c r="C114" s="108">
        <v>220</v>
      </c>
      <c r="D114" s="129"/>
      <c r="E114" s="138"/>
      <c r="F114" s="158"/>
      <c r="G114" s="138"/>
      <c r="H114" s="138"/>
      <c r="I114" s="138"/>
      <c r="J114" s="135"/>
      <c r="K114" s="138"/>
      <c r="L114" s="158"/>
      <c r="M114" s="199"/>
    </row>
    <row r="115" s="208" customFormat="1" ht="14.1" customHeight="1">
      <c r="A115" s="56" t="s">
        <v>380</v>
      </c>
      <c r="B115" s="88"/>
      <c r="C115" s="108">
        <v>250</v>
      </c>
      <c r="D115" s="129"/>
      <c r="E115" s="138"/>
      <c r="F115" s="158"/>
      <c r="G115" s="138"/>
      <c r="H115" s="138"/>
      <c r="I115" s="138"/>
      <c r="J115" s="135"/>
      <c r="K115" s="138"/>
      <c r="L115" s="158"/>
      <c r="M115" s="199"/>
    </row>
    <row r="116" s="208" customFormat="1" ht="14.1" customHeight="1">
      <c r="A116" s="50" t="s">
        <v>381</v>
      </c>
      <c r="B116" s="88"/>
      <c r="C116" s="108">
        <v>280</v>
      </c>
      <c r="D116" s="129"/>
      <c r="E116" s="138"/>
      <c r="F116" s="158"/>
      <c r="G116" s="138"/>
      <c r="H116" s="138"/>
      <c r="I116" s="138"/>
      <c r="J116" s="135"/>
      <c r="K116" s="138"/>
      <c r="L116" s="158"/>
      <c r="M116" s="199"/>
    </row>
    <row r="117" s="208" customFormat="1" ht="14.1" customHeight="1">
      <c r="A117" s="56" t="s">
        <v>382</v>
      </c>
      <c r="B117" s="88"/>
      <c r="C117" s="108">
        <v>340</v>
      </c>
      <c r="D117" s="129"/>
      <c r="E117" s="138"/>
      <c r="F117" s="158"/>
      <c r="G117" s="138"/>
      <c r="H117" s="138"/>
      <c r="I117" s="138"/>
      <c r="J117" s="135"/>
      <c r="K117" s="138"/>
      <c r="L117" s="158"/>
      <c r="M117" s="199"/>
    </row>
    <row r="118" s="208" customFormat="1" ht="14.1" customHeight="1">
      <c r="A118" s="47" t="s">
        <v>383</v>
      </c>
      <c r="B118" s="70"/>
      <c r="C118" s="109">
        <v>400</v>
      </c>
      <c r="D118" s="130"/>
      <c r="E118" s="144"/>
      <c r="F118" s="163"/>
      <c r="G118" s="144"/>
      <c r="H118" s="144"/>
      <c r="I118" s="144"/>
      <c r="J118" s="183"/>
      <c r="K118" s="144"/>
      <c r="L118" s="163"/>
      <c r="M118" s="204"/>
    </row>
    <row r="119" s="208" customFormat="1" ht="14.1" customHeight="1">
      <c r="A119" s="52" t="s">
        <v>384</v>
      </c>
      <c r="B119" s="71" t="s">
        <v>449</v>
      </c>
      <c r="C119" s="102">
        <v>1250</v>
      </c>
      <c r="D119" s="127"/>
      <c r="E119" s="145"/>
      <c r="F119" s="162"/>
      <c r="G119" s="145"/>
      <c r="H119" s="145"/>
      <c r="I119" s="145"/>
      <c r="J119" s="136"/>
      <c r="K119" s="145"/>
      <c r="L119" s="162"/>
      <c r="M119" s="203"/>
    </row>
    <row r="120" s="208" customFormat="1" ht="14.1" customHeight="1">
      <c r="A120" s="43" t="s">
        <v>385</v>
      </c>
      <c r="B120" s="87" t="s">
        <v>450</v>
      </c>
      <c r="C120" s="110">
        <v>150</v>
      </c>
      <c r="D120" s="128"/>
      <c r="E120" s="137"/>
      <c r="F120" s="160"/>
      <c r="G120" s="137"/>
      <c r="H120" s="137"/>
      <c r="I120" s="137"/>
      <c r="J120" s="134"/>
      <c r="K120" s="137"/>
      <c r="L120" s="160"/>
      <c r="M120" s="201"/>
    </row>
    <row r="121" s="208" customFormat="1" ht="14.1" customHeight="1">
      <c r="A121" s="47" t="s">
        <v>386</v>
      </c>
      <c r="B121" s="70"/>
      <c r="C121" s="111">
        <v>250</v>
      </c>
      <c r="D121" s="130"/>
      <c r="E121" s="139"/>
      <c r="F121" s="159"/>
      <c r="G121" s="139"/>
      <c r="H121" s="139"/>
      <c r="I121" s="139"/>
      <c r="J121" s="181"/>
      <c r="K121" s="139"/>
      <c r="L121" s="159"/>
      <c r="M121" s="200"/>
    </row>
    <row r="122" s="208" customFormat="1" ht="14.1" customHeight="1">
      <c r="A122" s="43" t="s">
        <v>387</v>
      </c>
      <c r="B122" s="79" t="s">
        <v>451</v>
      </c>
      <c r="C122" s="110">
        <v>30</v>
      </c>
      <c r="D122" s="128"/>
      <c r="E122" s="137"/>
      <c r="F122" s="160"/>
      <c r="G122" s="137"/>
      <c r="H122" s="137"/>
      <c r="I122" s="137"/>
      <c r="J122" s="134"/>
      <c r="K122" s="137"/>
      <c r="L122" s="160"/>
      <c r="M122" s="201"/>
    </row>
    <row r="123" s="208" customFormat="1" ht="14.1" customHeight="1">
      <c r="A123" s="43" t="s">
        <v>388</v>
      </c>
      <c r="B123" s="80"/>
      <c r="C123" s="110">
        <f>25*1.5</f>
        <v>37.5</v>
      </c>
      <c r="D123" s="129"/>
      <c r="E123" s="138"/>
      <c r="F123" s="158"/>
      <c r="G123" s="138"/>
      <c r="H123" s="138"/>
      <c r="I123" s="138"/>
      <c r="J123" s="135"/>
      <c r="K123" s="138"/>
      <c r="L123" s="158"/>
      <c r="M123" s="199"/>
    </row>
    <row r="124" s="208" customFormat="1" ht="14.1" customHeight="1">
      <c r="A124" s="43" t="s">
        <v>389</v>
      </c>
      <c r="B124" s="80"/>
      <c r="C124" s="110">
        <v>45</v>
      </c>
      <c r="D124" s="129"/>
      <c r="E124" s="138"/>
      <c r="F124" s="158"/>
      <c r="G124" s="138"/>
      <c r="H124" s="138"/>
      <c r="I124" s="138"/>
      <c r="J124" s="135"/>
      <c r="K124" s="138"/>
      <c r="L124" s="158"/>
      <c r="M124" s="199"/>
    </row>
    <row r="125" s="208" customFormat="1" ht="14.1" customHeight="1">
      <c r="A125" s="43" t="s">
        <v>390</v>
      </c>
      <c r="B125" s="80"/>
      <c r="C125" s="110">
        <v>46.875</v>
      </c>
      <c r="D125" s="129"/>
      <c r="E125" s="138"/>
      <c r="F125" s="158"/>
      <c r="G125" s="138"/>
      <c r="H125" s="138"/>
      <c r="I125" s="138"/>
      <c r="J125" s="135"/>
      <c r="K125" s="138"/>
      <c r="L125" s="158"/>
      <c r="M125" s="199"/>
    </row>
    <row r="126" s="208" customFormat="1" ht="14.1" customHeight="1">
      <c r="A126" s="43" t="s">
        <v>391</v>
      </c>
      <c r="B126" s="80"/>
      <c r="C126" s="110">
        <f>35*1.5</f>
        <v>52.5</v>
      </c>
      <c r="D126" s="129"/>
      <c r="E126" s="138"/>
      <c r="F126" s="158"/>
      <c r="G126" s="138"/>
      <c r="H126" s="138"/>
      <c r="I126" s="138"/>
      <c r="J126" s="135"/>
      <c r="K126" s="138"/>
      <c r="L126" s="158"/>
      <c r="M126" s="199"/>
    </row>
    <row r="127" s="208" customFormat="1" ht="14.1" customHeight="1">
      <c r="A127" s="43" t="s">
        <v>392</v>
      </c>
      <c r="B127" s="80"/>
      <c r="C127" s="110">
        <v>56.25</v>
      </c>
      <c r="D127" s="129"/>
      <c r="E127" s="138"/>
      <c r="F127" s="158"/>
      <c r="G127" s="138"/>
      <c r="H127" s="138"/>
      <c r="I127" s="138"/>
      <c r="J127" s="135"/>
      <c r="K127" s="138"/>
      <c r="L127" s="158"/>
      <c r="M127" s="199"/>
    </row>
    <row r="128" s="208" customFormat="1" ht="14.1" customHeight="1">
      <c r="A128" s="41" t="s">
        <v>393</v>
      </c>
      <c r="B128" s="80"/>
      <c r="C128" s="108">
        <v>60</v>
      </c>
      <c r="D128" s="129"/>
      <c r="E128" s="138"/>
      <c r="F128" s="158"/>
      <c r="G128" s="138"/>
      <c r="H128" s="138"/>
      <c r="I128" s="138"/>
      <c r="J128" s="135"/>
      <c r="K128" s="138"/>
      <c r="L128" s="158"/>
      <c r="M128" s="199"/>
    </row>
    <row r="129" s="208" customFormat="1" ht="14.1" customHeight="1">
      <c r="A129" s="41" t="s">
        <v>394</v>
      </c>
      <c r="B129" s="80"/>
      <c r="C129" s="108">
        <v>65.625</v>
      </c>
      <c r="D129" s="129"/>
      <c r="E129" s="138"/>
      <c r="F129" s="158"/>
      <c r="G129" s="138"/>
      <c r="H129" s="138"/>
      <c r="I129" s="138"/>
      <c r="J129" s="135"/>
      <c r="K129" s="138"/>
      <c r="L129" s="158"/>
      <c r="M129" s="199"/>
    </row>
    <row r="130" s="208" customFormat="1" ht="14.1" customHeight="1">
      <c r="A130" s="43" t="s">
        <v>395</v>
      </c>
      <c r="B130" s="80"/>
      <c r="C130" s="110">
        <f>45*1.5</f>
        <v>67.5</v>
      </c>
      <c r="D130" s="129"/>
      <c r="E130" s="138"/>
      <c r="F130" s="158"/>
      <c r="G130" s="138"/>
      <c r="H130" s="138"/>
      <c r="I130" s="138"/>
      <c r="J130" s="135"/>
      <c r="K130" s="138"/>
      <c r="L130" s="158"/>
      <c r="M130" s="199"/>
    </row>
    <row r="131" s="208" customFormat="1" ht="14.1" customHeight="1">
      <c r="A131" s="43" t="s">
        <v>396</v>
      </c>
      <c r="B131" s="80"/>
      <c r="C131" s="110">
        <v>75</v>
      </c>
      <c r="D131" s="129"/>
      <c r="E131" s="138"/>
      <c r="F131" s="158"/>
      <c r="G131" s="138"/>
      <c r="H131" s="138"/>
      <c r="I131" s="138"/>
      <c r="J131" s="135"/>
      <c r="K131" s="138"/>
      <c r="L131" s="158"/>
      <c r="M131" s="199"/>
    </row>
    <row r="132" s="208" customFormat="1" ht="14.1" customHeight="1">
      <c r="A132" s="43" t="s">
        <v>397</v>
      </c>
      <c r="B132" s="80"/>
      <c r="C132" s="110">
        <v>84.375</v>
      </c>
      <c r="D132" s="129"/>
      <c r="E132" s="138"/>
      <c r="F132" s="158"/>
      <c r="G132" s="138"/>
      <c r="H132" s="138"/>
      <c r="I132" s="138"/>
      <c r="J132" s="135"/>
      <c r="K132" s="138"/>
      <c r="L132" s="158"/>
      <c r="M132" s="199"/>
    </row>
    <row r="133" s="208" customFormat="1" ht="14.1" customHeight="1">
      <c r="A133" s="43" t="s">
        <v>398</v>
      </c>
      <c r="B133" s="80"/>
      <c r="C133" s="110">
        <v>90</v>
      </c>
      <c r="D133" s="129"/>
      <c r="E133" s="138"/>
      <c r="F133" s="158"/>
      <c r="G133" s="138"/>
      <c r="H133" s="138"/>
      <c r="I133" s="138"/>
      <c r="J133" s="135"/>
      <c r="K133" s="138"/>
      <c r="L133" s="158"/>
      <c r="M133" s="199"/>
    </row>
    <row r="134" s="208" customFormat="1" ht="14.1" customHeight="1">
      <c r="A134" s="43" t="s">
        <v>399</v>
      </c>
      <c r="B134" s="80"/>
      <c r="C134" s="110">
        <v>93.75</v>
      </c>
      <c r="D134" s="129"/>
      <c r="E134" s="138"/>
      <c r="F134" s="158"/>
      <c r="G134" s="138"/>
      <c r="H134" s="138"/>
      <c r="I134" s="138"/>
      <c r="J134" s="135"/>
      <c r="K134" s="138"/>
      <c r="L134" s="158"/>
      <c r="M134" s="199"/>
    </row>
    <row r="135" s="208" customFormat="1" ht="14.1" customHeight="1">
      <c r="A135" s="41" t="s">
        <v>400</v>
      </c>
      <c r="B135" s="80"/>
      <c r="C135" s="108">
        <v>105</v>
      </c>
      <c r="D135" s="129"/>
      <c r="E135" s="138"/>
      <c r="F135" s="158"/>
      <c r="G135" s="138"/>
      <c r="H135" s="138"/>
      <c r="I135" s="138"/>
      <c r="J135" s="135"/>
      <c r="K135" s="138"/>
      <c r="L135" s="158"/>
      <c r="M135" s="199"/>
    </row>
    <row r="136" s="208" customFormat="1" ht="14.1" customHeight="1">
      <c r="A136" s="44" t="s">
        <v>401</v>
      </c>
      <c r="B136" s="80"/>
      <c r="C136" s="116">
        <f>75*1.5</f>
        <v>112.5</v>
      </c>
      <c r="D136" s="129"/>
      <c r="E136" s="138"/>
      <c r="F136" s="158"/>
      <c r="G136" s="138"/>
      <c r="H136" s="138"/>
      <c r="I136" s="138"/>
      <c r="J136" s="135"/>
      <c r="K136" s="138"/>
      <c r="L136" s="158"/>
      <c r="M136" s="199"/>
    </row>
    <row r="137" s="208" customFormat="1" ht="14.1" customHeight="1">
      <c r="A137" s="44" t="s">
        <v>402</v>
      </c>
      <c r="B137" s="80"/>
      <c r="C137" s="116">
        <v>140.625</v>
      </c>
      <c r="D137" s="129"/>
      <c r="E137" s="138"/>
      <c r="F137" s="158"/>
      <c r="G137" s="138"/>
      <c r="H137" s="138"/>
      <c r="I137" s="138"/>
      <c r="J137" s="135"/>
      <c r="K137" s="138"/>
      <c r="L137" s="158"/>
      <c r="M137" s="199"/>
    </row>
    <row r="138" s="208" customFormat="1" ht="14.1" customHeight="1">
      <c r="A138" s="47" t="s">
        <v>403</v>
      </c>
      <c r="B138" s="81"/>
      <c r="C138" s="111">
        <v>150</v>
      </c>
      <c r="D138" s="130"/>
      <c r="E138" s="139"/>
      <c r="F138" s="159"/>
      <c r="G138" s="139"/>
      <c r="H138" s="139"/>
      <c r="I138" s="139"/>
      <c r="J138" s="181"/>
      <c r="K138" s="139"/>
      <c r="L138" s="159"/>
      <c r="M138" s="200"/>
    </row>
    <row r="139" ht="14.1" customHeight="1">
      <c r="A139" s="57" t="s">
        <v>250</v>
      </c>
      <c r="B139" s="95" t="s">
        <v>452</v>
      </c>
      <c r="C139" s="102">
        <v>100</v>
      </c>
      <c r="D139" s="127"/>
      <c r="E139" s="145"/>
      <c r="F139" s="162"/>
      <c r="G139" s="145"/>
      <c r="H139" s="145"/>
      <c r="I139" s="145"/>
      <c r="J139" s="136"/>
      <c r="K139" s="145"/>
      <c r="L139" s="162"/>
      <c r="M139" s="203"/>
    </row>
    <row r="140" ht="14.1" customHeight="1">
      <c r="A140" s="58" t="s">
        <v>404</v>
      </c>
      <c r="B140" s="89" t="s">
        <v>453</v>
      </c>
      <c r="C140" s="117" t="s">
        <v>462</v>
      </c>
      <c r="D140" s="128"/>
      <c r="E140" s="137"/>
      <c r="F140" s="160"/>
      <c r="G140" s="137"/>
      <c r="H140" s="137"/>
      <c r="I140" s="137"/>
      <c r="J140" s="134"/>
      <c r="K140" s="137"/>
      <c r="L140" s="155"/>
      <c r="M140" s="196"/>
    </row>
    <row r="141" ht="14.1" customHeight="1">
      <c r="A141" s="41" t="s">
        <v>405</v>
      </c>
      <c r="B141" s="90"/>
      <c r="C141" s="118" t="s">
        <v>463</v>
      </c>
      <c r="D141" s="129"/>
      <c r="E141" s="138"/>
      <c r="F141" s="158"/>
      <c r="G141" s="138"/>
      <c r="H141" s="138"/>
      <c r="I141" s="138"/>
      <c r="J141" s="135"/>
      <c r="K141" s="138"/>
      <c r="L141" s="156"/>
      <c r="M141" s="197"/>
    </row>
    <row r="142" ht="14.1" customHeight="1">
      <c r="A142" s="41" t="s">
        <v>406</v>
      </c>
      <c r="B142" s="90"/>
      <c r="C142" s="118" t="s">
        <v>464</v>
      </c>
      <c r="D142" s="129"/>
      <c r="E142" s="138"/>
      <c r="F142" s="158"/>
      <c r="G142" s="138"/>
      <c r="H142" s="138"/>
      <c r="I142" s="138"/>
      <c r="J142" s="135"/>
      <c r="K142" s="138"/>
      <c r="L142" s="156"/>
      <c r="M142" s="197"/>
    </row>
    <row r="143" ht="14.1" customHeight="1">
      <c r="A143" s="41" t="s">
        <v>407</v>
      </c>
      <c r="B143" s="90"/>
      <c r="C143" s="118" t="s">
        <v>465</v>
      </c>
      <c r="D143" s="129"/>
      <c r="E143" s="138"/>
      <c r="F143" s="158"/>
      <c r="G143" s="138"/>
      <c r="H143" s="138"/>
      <c r="I143" s="138"/>
      <c r="J143" s="135"/>
      <c r="K143" s="138"/>
      <c r="L143" s="156"/>
      <c r="M143" s="197"/>
    </row>
    <row r="144" ht="14.1" customHeight="1">
      <c r="A144" s="44" t="s">
        <v>408</v>
      </c>
      <c r="B144" s="91"/>
      <c r="C144" s="119">
        <v>1250</v>
      </c>
      <c r="D144" s="130"/>
      <c r="E144" s="139"/>
      <c r="F144" s="159"/>
      <c r="G144" s="139"/>
      <c r="H144" s="139"/>
      <c r="I144" s="139"/>
      <c r="J144" s="181"/>
      <c r="K144" s="139"/>
      <c r="L144" s="157"/>
      <c r="M144" s="198"/>
    </row>
    <row r="145" ht="14.1" customHeight="1">
      <c r="A145" s="58" t="s">
        <v>409</v>
      </c>
      <c r="B145" s="89" t="s">
        <v>454</v>
      </c>
      <c r="C145" s="117" t="s">
        <v>466</v>
      </c>
      <c r="D145" s="128"/>
      <c r="E145" s="137"/>
      <c r="F145" s="160"/>
      <c r="G145" s="137"/>
      <c r="H145" s="137"/>
      <c r="I145" s="137"/>
      <c r="J145" s="134"/>
      <c r="K145" s="137"/>
      <c r="L145" s="155"/>
      <c r="M145" s="196"/>
    </row>
    <row r="146" ht="14.1" customHeight="1">
      <c r="A146" s="41" t="s">
        <v>410</v>
      </c>
      <c r="B146" s="90"/>
      <c r="C146" s="118" t="s">
        <v>467</v>
      </c>
      <c r="D146" s="129"/>
      <c r="E146" s="138"/>
      <c r="F146" s="158"/>
      <c r="G146" s="138"/>
      <c r="H146" s="138"/>
      <c r="I146" s="138"/>
      <c r="J146" s="135"/>
      <c r="K146" s="138"/>
      <c r="L146" s="156"/>
      <c r="M146" s="197"/>
    </row>
    <row r="147" ht="14.1" customHeight="1">
      <c r="A147" s="41" t="s">
        <v>411</v>
      </c>
      <c r="B147" s="90"/>
      <c r="C147" s="118" t="s">
        <v>468</v>
      </c>
      <c r="D147" s="129"/>
      <c r="E147" s="138"/>
      <c r="F147" s="158"/>
      <c r="G147" s="138"/>
      <c r="H147" s="138"/>
      <c r="I147" s="138"/>
      <c r="J147" s="135"/>
      <c r="K147" s="138"/>
      <c r="L147" s="156"/>
      <c r="M147" s="197"/>
    </row>
    <row r="148" ht="14.1" customHeight="1">
      <c r="A148" s="41" t="s">
        <v>412</v>
      </c>
      <c r="B148" s="90"/>
      <c r="C148" s="118" t="s">
        <v>469</v>
      </c>
      <c r="D148" s="129"/>
      <c r="E148" s="138"/>
      <c r="F148" s="158"/>
      <c r="G148" s="138"/>
      <c r="H148" s="138"/>
      <c r="I148" s="138"/>
      <c r="J148" s="135"/>
      <c r="K148" s="138"/>
      <c r="L148" s="156"/>
      <c r="M148" s="197"/>
    </row>
    <row r="149" ht="14.1" customHeight="1">
      <c r="A149" s="44" t="s">
        <v>413</v>
      </c>
      <c r="B149" s="91"/>
      <c r="C149" s="119">
        <v>1250</v>
      </c>
      <c r="D149" s="130"/>
      <c r="E149" s="139"/>
      <c r="F149" s="159"/>
      <c r="G149" s="139"/>
      <c r="H149" s="139"/>
      <c r="I149" s="139"/>
      <c r="J149" s="181"/>
      <c r="K149" s="139"/>
      <c r="L149" s="157"/>
      <c r="M149" s="198"/>
    </row>
    <row r="150" ht="14.1" customHeight="1">
      <c r="A150" s="40" t="s">
        <v>414</v>
      </c>
      <c r="B150" s="89" t="s">
        <v>455</v>
      </c>
      <c r="C150" s="117" t="s">
        <v>470</v>
      </c>
      <c r="D150" s="128"/>
      <c r="E150" s="137"/>
      <c r="F150" s="160"/>
      <c r="G150" s="137"/>
      <c r="H150" s="137"/>
      <c r="I150" s="137"/>
      <c r="J150" s="134"/>
      <c r="K150" s="137"/>
      <c r="L150" s="155"/>
      <c r="M150" s="196"/>
    </row>
    <row r="151" ht="14.1" customHeight="1">
      <c r="A151" s="41" t="s">
        <v>415</v>
      </c>
      <c r="B151" s="90"/>
      <c r="C151" s="118" t="s">
        <v>471</v>
      </c>
      <c r="D151" s="129"/>
      <c r="E151" s="138"/>
      <c r="F151" s="158"/>
      <c r="G151" s="138"/>
      <c r="H151" s="138"/>
      <c r="I151" s="138"/>
      <c r="J151" s="135"/>
      <c r="K151" s="138"/>
      <c r="L151" s="156"/>
      <c r="M151" s="197"/>
    </row>
    <row r="152" ht="14.1" customHeight="1">
      <c r="A152" s="41" t="s">
        <v>416</v>
      </c>
      <c r="B152" s="90"/>
      <c r="C152" s="118" t="s">
        <v>472</v>
      </c>
      <c r="D152" s="129"/>
      <c r="E152" s="138"/>
      <c r="F152" s="158"/>
      <c r="G152" s="138"/>
      <c r="H152" s="138"/>
      <c r="I152" s="138"/>
      <c r="J152" s="135"/>
      <c r="K152" s="138"/>
      <c r="L152" s="156"/>
      <c r="M152" s="197"/>
    </row>
    <row r="153" ht="14.1" customHeight="1">
      <c r="A153" s="41" t="s">
        <v>417</v>
      </c>
      <c r="B153" s="92"/>
      <c r="C153" s="118" t="s">
        <v>469</v>
      </c>
      <c r="D153" s="129"/>
      <c r="E153" s="138"/>
      <c r="F153" s="158"/>
      <c r="G153" s="138"/>
      <c r="H153" s="138"/>
      <c r="I153" s="138"/>
      <c r="J153" s="135"/>
      <c r="K153" s="138"/>
      <c r="L153" s="156"/>
      <c r="M153" s="197"/>
    </row>
    <row r="154" ht="14.1" customHeight="1">
      <c r="A154" s="44" t="s">
        <v>418</v>
      </c>
      <c r="B154" s="91"/>
      <c r="C154" s="119">
        <v>1250</v>
      </c>
      <c r="D154" s="130"/>
      <c r="E154" s="139"/>
      <c r="F154" s="159"/>
      <c r="G154" s="139"/>
      <c r="H154" s="139"/>
      <c r="I154" s="139"/>
      <c r="J154" s="181"/>
      <c r="K154" s="139"/>
      <c r="L154" s="157"/>
      <c r="M154" s="198"/>
    </row>
    <row r="155" ht="13.5" customHeight="1">
      <c r="A155" s="59" t="s">
        <v>419</v>
      </c>
      <c r="B155" s="96" t="s">
        <v>456</v>
      </c>
      <c r="C155" s="103">
        <v>0</v>
      </c>
      <c r="D155" s="137"/>
      <c r="E155" s="137"/>
      <c r="F155" s="160"/>
      <c r="G155" s="137"/>
      <c r="H155" s="137"/>
      <c r="I155" s="137"/>
      <c r="J155" s="136"/>
      <c r="K155" s="137"/>
      <c r="L155" s="155"/>
      <c r="M155" s="196"/>
    </row>
    <row r="156" ht="14.1" customHeight="1">
      <c r="A156" s="60" t="s">
        <v>420</v>
      </c>
      <c r="B156" s="97"/>
      <c r="C156" s="104">
        <v>2</v>
      </c>
      <c r="D156" s="138"/>
      <c r="E156" s="138"/>
      <c r="F156" s="158"/>
      <c r="G156" s="138"/>
      <c r="H156" s="138"/>
      <c r="I156" s="138"/>
      <c r="J156" s="136"/>
      <c r="K156" s="138"/>
      <c r="L156" s="156"/>
      <c r="M156" s="197"/>
    </row>
    <row r="157" ht="14.1" customHeight="1">
      <c r="A157" s="60" t="s">
        <v>421</v>
      </c>
      <c r="B157" s="97"/>
      <c r="C157" s="104">
        <v>4</v>
      </c>
      <c r="D157" s="138"/>
      <c r="E157" s="138"/>
      <c r="F157" s="158"/>
      <c r="G157" s="138"/>
      <c r="H157" s="138"/>
      <c r="I157" s="138"/>
      <c r="J157" s="136"/>
      <c r="K157" s="138"/>
      <c r="L157" s="156"/>
      <c r="M157" s="197"/>
    </row>
    <row r="158" ht="14.1" customHeight="1" thickBot="1">
      <c r="A158" s="61" t="s">
        <v>422</v>
      </c>
      <c r="B158" s="98"/>
      <c r="C158" s="120">
        <v>20</v>
      </c>
      <c r="D158" s="139"/>
      <c r="E158" s="139"/>
      <c r="F158" s="164"/>
      <c r="G158" s="139"/>
      <c r="H158" s="139"/>
      <c r="I158" s="139"/>
      <c r="J158" s="182"/>
      <c r="K158" s="139"/>
      <c r="L158" s="188"/>
      <c r="M158" s="205"/>
    </row>
    <row r="159" ht="14.1" customHeight="1" thickBot="1">
      <c r="A159" s="62"/>
      <c r="B159" s="99" t="s">
        <v>457</v>
      </c>
      <c r="C159" s="121"/>
      <c r="D159" s="140" t="str">
        <f t="array" ref="D159:D159">IF(COUNT(D7:D103,D106,D110:D154)&gt;0,SUM(D7:D103,D106,D110:D154),"")</f>
        <v/>
      </c>
      <c r="E159" s="140" t="str">
        <f t="array" ref="E159:E159">IF(COUNT(E7:E103,E106,E110:E154)&gt;0,SUM(E7:E103,E106,E110:E154),"")</f>
        <v/>
      </c>
      <c r="F159" s="165"/>
      <c r="G159" s="140" t="str">
        <f t="array" ref="G159:G159">IF(COUNT(G7:G103,G106,G110:G154)&gt;0,SUM(G7:G103,G106,G110:G154),"")</f>
        <v/>
      </c>
      <c r="H159" s="140" t="str">
        <f t="array" ref="H159:H159">IF(COUNT(H7:H103,H106,H110:H154)&gt;0,SUM(H7:H103,H106,H110:H154),"")</f>
        <v/>
      </c>
      <c r="I159" s="140" t="str">
        <f t="array" ref="I159:I159">IF(COUNT(I7:I103,I106,I110:I154)&gt;0,SUM(I7:I103,I106,I110:I154),"")</f>
        <v/>
      </c>
      <c r="J159" s="184"/>
      <c r="K159" s="186" t="str">
        <f t="array" ref="K159:K159">IF(COUNT(K7:K103,K106,K110:K154)&gt;0,SUM(K7:K103,K106,K110:K154),"")</f>
        <v/>
      </c>
      <c r="L159" s="189"/>
      <c r="M159" s="206"/>
    </row>
    <row r="160" ht="14.1" customHeight="1" thickBot="1">
      <c r="A160" s="62"/>
      <c r="B160" s="99" t="s">
        <v>458</v>
      </c>
      <c r="C160" s="121"/>
      <c r="D160" s="140" t="str">
        <f t="array" ref="D160:D160">IF(COUNT(D155:D158)&gt;0,SUM(D155:D158),"")</f>
        <v/>
      </c>
      <c r="E160" s="140" t="str">
        <f t="array" ref="E160:E160">IF(COUNT(E155:E158)&gt;0,SUM(E155:E158),"")</f>
        <v/>
      </c>
      <c r="F160" s="165"/>
      <c r="G160" s="140" t="str">
        <f t="array" ref="G160:G160">IF(COUNT(G155:G158)&gt;0,SUM(G155:G158),"")</f>
        <v/>
      </c>
      <c r="H160" s="140" t="str">
        <f t="array" ref="H160:H160">IF(COUNT(H155:H158)&gt;0,SUM(H155:H158),"")</f>
        <v/>
      </c>
      <c r="I160" s="140" t="str">
        <f t="array" ref="I160:I160">IF(COUNT(I155:I158)&gt;0,SUM(I155:I158),"")</f>
        <v/>
      </c>
      <c r="J160" s="184"/>
      <c r="K160" s="186" t="str">
        <f t="array" ref="K160:K160">IF(COUNT(K155:K158)&gt;0,SUM(K155:K158),"")</f>
        <v/>
      </c>
      <c r="L160" s="189"/>
      <c r="M160" s="206"/>
    </row>
    <row r="161" ht="14.1" customHeight="1" thickBot="1">
      <c r="A161" s="63"/>
      <c r="B161" s="99" t="s">
        <v>459</v>
      </c>
      <c r="C161" s="121"/>
      <c r="D161" s="140" t="str">
        <f t="array" ref="D161:D161">IF(COUNT(D159:D160)&gt;0,SUM(D159:D160),"")</f>
        <v/>
      </c>
      <c r="E161" s="140" t="str">
        <f t="array" ref="E161:E161">IF(COUNT(E159:E160)&gt;0,SUM(E159:E160),"")</f>
        <v/>
      </c>
      <c r="F161" s="165"/>
      <c r="G161" s="140" t="str">
        <f t="array" ref="G161:G161">IF(COUNT(G159:G160)&gt;0,SUM(G159:G160),"")</f>
        <v/>
      </c>
      <c r="H161" s="140" t="str">
        <f t="array" ref="H161:H161">IF(COUNT(H159:H160)&gt;0,SUM(H159:H160),"")</f>
        <v/>
      </c>
      <c r="I161" s="140" t="str">
        <f t="array" ref="I161:I161">IF(COUNT(I159:I160)&gt;0,SUM(I159:I160),"")</f>
        <v/>
      </c>
      <c r="J161" s="184"/>
      <c r="K161" s="186" t="str">
        <f t="array" ref="K161:K161">IF(COUNT(K159:K160)&gt;0,SUM(K159:K160),"")</f>
        <v/>
      </c>
      <c r="L161" s="189"/>
      <c r="M161" s="206"/>
    </row>
    <row r="163" ht="409.5" customHeight="1">
      <c r="A163" s="65" t="s">
        <v>423</v>
      </c>
      <c r="B163" s="65"/>
      <c r="C163" s="65"/>
      <c r="D163" s="65"/>
      <c r="E163" s="65"/>
      <c r="F163" s="65"/>
      <c r="G163" s="65"/>
      <c r="H163" s="65"/>
      <c r="I163" s="65"/>
      <c r="J163" s="65"/>
      <c r="K163" s="65"/>
      <c r="L163" s="65"/>
      <c r="M163" s="65"/>
    </row>
    <row r="164" ht="409.5" customHeight="1">
      <c r="A164" s="65"/>
      <c r="B164" s="65"/>
      <c r="C164" s="65"/>
      <c r="D164" s="65"/>
      <c r="E164" s="65"/>
      <c r="F164" s="65"/>
      <c r="G164" s="65"/>
      <c r="H164" s="65"/>
      <c r="I164" s="65"/>
      <c r="J164" s="65"/>
      <c r="K164" s="65"/>
      <c r="L164" s="65"/>
      <c r="M164" s="65"/>
    </row>
    <row r="165">
      <c r="G165" s="169"/>
      <c r="H165" s="169"/>
      <c r="I165" s="169"/>
      <c r="J165" s="169"/>
      <c r="K165" s="169"/>
      <c r="L165" s="169"/>
      <c r="M165" s="169"/>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 right="0.3937007874015748" top="0.3937007874015748" bottom="0.3937007874015748" header="0.1968503937007874" footer="0.1968503937007874"/>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codeName="Sheet4">
    <pageSetUpPr fitToPage="1"/>
  </sheetPr>
  <dimension ref="A1:AC74"/>
  <sheetViews>
    <sheetView view="pageBreakPreview" zoomScale="85" zoomScaleNormal="100" zoomScaleSheetLayoutView="85" workbookViewId="0">
      <selection sqref="A1"/>
    </sheetView>
  </sheetViews>
  <sheetFormatPr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bestFit="1" style="17" customWidth="1"/>
    <col min="22" max="27" width="9.625" style="17" customWidth="1"/>
    <col min="28" max="29" width="8.5" style="17" customWidth="1"/>
    <col min="30" max="30" width="12" style="17" customWidth="1"/>
    <col min="31" max="31" width="9" style="17" customWidth="1"/>
    <col min="32" max="16384" width="9" style="17" customWidth="1"/>
  </cols>
  <sheetData>
    <row r="1">
      <c r="A1" s="14" t="s">
        <v>0</v>
      </c>
      <c r="B1" s="3" t="s">
        <v>4</v>
      </c>
      <c r="D1" s="19"/>
      <c r="AD1" s="28"/>
      <c r="AE1" s="28"/>
    </row>
    <row r="2">
      <c r="A2" s="14" t="s">
        <v>1</v>
      </c>
      <c r="B2" s="4">
        <v>46234</v>
      </c>
      <c r="D2" s="17" t="s">
        <v>36</v>
      </c>
      <c r="F2" s="17" t="s">
        <v>10</v>
      </c>
      <c r="G2" s="17" t="s">
        <v>12</v>
      </c>
    </row>
    <row r="3" hidden="1" s="15" customFormat="1" ht="13.5">
      <c r="A3" s="15" t="s">
        <v>2</v>
      </c>
      <c r="B3" s="15" t="s">
        <v>2</v>
      </c>
      <c r="C3" s="15" t="s">
        <v>2</v>
      </c>
      <c r="D3" s="15" t="s">
        <v>2</v>
      </c>
      <c r="E3" s="15" t="s">
        <v>2</v>
      </c>
      <c r="F3" s="15" t="s">
        <v>2</v>
      </c>
      <c r="G3" s="15" t="s">
        <v>2</v>
      </c>
      <c r="H3" s="15" t="s">
        <v>2</v>
      </c>
      <c r="I3" s="15" t="s">
        <v>2</v>
      </c>
      <c r="J3" s="15" t="s">
        <v>2</v>
      </c>
      <c r="K3" s="15" t="s">
        <v>2</v>
      </c>
      <c r="L3" s="15" t="s">
        <v>2</v>
      </c>
      <c r="M3" s="15" t="s">
        <v>2</v>
      </c>
      <c r="N3" s="15" t="s">
        <v>2</v>
      </c>
      <c r="O3" s="15" t="s">
        <v>2</v>
      </c>
      <c r="P3" s="15" t="s">
        <v>2</v>
      </c>
      <c r="Q3" s="15" t="s">
        <v>2</v>
      </c>
      <c r="R3" s="15" t="s">
        <v>2</v>
      </c>
      <c r="S3" s="15" t="s">
        <v>2</v>
      </c>
      <c r="T3" s="15" t="s">
        <v>2</v>
      </c>
      <c r="U3" s="15" t="s">
        <v>2</v>
      </c>
      <c r="V3" s="15" t="s">
        <v>2</v>
      </c>
      <c r="W3" s="15" t="s">
        <v>2</v>
      </c>
      <c r="X3" s="15" t="s">
        <v>2</v>
      </c>
      <c r="Y3" s="15" t="s">
        <v>2</v>
      </c>
      <c r="Z3" s="15" t="s">
        <v>2</v>
      </c>
      <c r="AA3" s="15" t="s">
        <v>2</v>
      </c>
      <c r="AB3" s="15" t="s">
        <v>2</v>
      </c>
      <c r="AC3" s="15" t="s">
        <v>2</v>
      </c>
    </row>
    <row r="4" ht="23.25" customHeight="1">
      <c r="A4" s="2" t="s">
        <v>3</v>
      </c>
      <c r="B4" s="2" t="s">
        <v>5</v>
      </c>
      <c r="C4" s="6" t="s">
        <v>6</v>
      </c>
      <c r="D4" s="5" t="s">
        <v>8</v>
      </c>
      <c r="E4" s="5" t="s">
        <v>104</v>
      </c>
      <c r="F4" s="5" t="s">
        <v>9</v>
      </c>
      <c r="G4" s="5" t="s">
        <v>238</v>
      </c>
      <c r="H4" s="21" t="s">
        <v>14</v>
      </c>
      <c r="I4" s="22"/>
      <c r="J4" s="22"/>
      <c r="K4" s="24"/>
      <c r="L4" s="21" t="s">
        <v>17</v>
      </c>
      <c r="M4" s="22"/>
      <c r="N4" s="22"/>
      <c r="O4" s="24"/>
      <c r="P4" s="12" t="s">
        <v>251</v>
      </c>
      <c r="Q4" s="12" t="s">
        <v>252</v>
      </c>
      <c r="R4" s="12" t="s">
        <v>253</v>
      </c>
      <c r="S4" s="12" t="s">
        <v>254</v>
      </c>
      <c r="T4" s="12" t="s">
        <v>255</v>
      </c>
      <c r="U4" s="12" t="s">
        <v>258</v>
      </c>
      <c r="V4" s="10" t="s">
        <v>259</v>
      </c>
      <c r="W4" s="10" t="s">
        <v>28</v>
      </c>
      <c r="X4" s="10" t="s">
        <v>29</v>
      </c>
      <c r="Y4" s="10" t="s">
        <v>261</v>
      </c>
      <c r="Z4" s="10" t="s">
        <v>262</v>
      </c>
      <c r="AA4" s="10" t="s">
        <v>263</v>
      </c>
      <c r="AB4" s="10" t="s">
        <v>264</v>
      </c>
      <c r="AC4" s="10" t="s">
        <v>265</v>
      </c>
      <c r="XFD4"/>
    </row>
    <row r="5" ht="32.45" customHeight="1">
      <c r="A5" s="10"/>
      <c r="B5" s="10"/>
      <c r="C5" s="18"/>
      <c r="D5" s="20"/>
      <c r="E5" s="20"/>
      <c r="F5" s="20"/>
      <c r="G5" s="20"/>
      <c r="H5" s="8" t="s">
        <v>13</v>
      </c>
      <c r="I5" s="18" t="s">
        <v>246</v>
      </c>
      <c r="J5" s="18" t="s">
        <v>247</v>
      </c>
      <c r="K5" s="8" t="s">
        <v>16</v>
      </c>
      <c r="L5" s="8" t="s">
        <v>13</v>
      </c>
      <c r="M5" s="18" t="s">
        <v>246</v>
      </c>
      <c r="N5" s="18" t="s">
        <v>247</v>
      </c>
      <c r="O5" s="8" t="s">
        <v>16</v>
      </c>
      <c r="P5" s="25"/>
      <c r="Q5" s="25"/>
      <c r="R5" s="25"/>
      <c r="S5" s="25"/>
      <c r="T5" s="25"/>
      <c r="U5" s="25"/>
      <c r="V5" s="27"/>
      <c r="W5" s="27"/>
      <c r="X5" s="27"/>
      <c r="Y5" s="27"/>
      <c r="Z5" s="27"/>
      <c r="AA5" s="27"/>
      <c r="AB5" s="27"/>
      <c r="AC5" s="27"/>
      <c r="XFD5"/>
    </row>
    <row r="6">
      <c r="A6" s="16" t="s">
        <v>32</v>
      </c>
      <c r="B6" s="16" t="s">
        <v>34</v>
      </c>
      <c r="C6" s="16" t="s">
        <v>35</v>
      </c>
      <c r="D6" s="16" t="s">
        <v>37</v>
      </c>
      <c r="E6" s="16" t="s">
        <v>105</v>
      </c>
      <c r="F6" s="16" t="s">
        <v>171</v>
      </c>
      <c r="G6" s="16" t="s">
        <v>170</v>
      </c>
      <c r="H6" s="16" t="s">
        <v>243</v>
      </c>
      <c r="I6" s="23">
        <v>23630000</v>
      </c>
      <c r="J6" s="16" t="s">
        <v>248</v>
      </c>
      <c r="K6" s="23">
        <v>30719000</v>
      </c>
      <c r="L6" s="16" t="s">
        <v>243</v>
      </c>
      <c r="M6" s="23">
        <v>23630000</v>
      </c>
      <c r="N6" s="16" t="s">
        <v>248</v>
      </c>
      <c r="O6" s="23">
        <v>30719000</v>
      </c>
      <c r="P6" s="23">
        <v>23630000</v>
      </c>
      <c r="Q6" s="23">
        <v>0</v>
      </c>
      <c r="R6" s="23">
        <v>0</v>
      </c>
      <c r="S6" s="26">
        <v>0</v>
      </c>
      <c r="T6" s="16" t="s">
        <v>256</v>
      </c>
      <c r="U6" s="16" t="s">
        <v>170</v>
      </c>
      <c r="V6" s="16" t="s">
        <v>260</v>
      </c>
      <c r="W6" s="26" t="s">
        <v>170</v>
      </c>
      <c r="X6" s="26">
        <v>1</v>
      </c>
      <c r="Y6" s="16" t="s">
        <v>170</v>
      </c>
      <c r="Z6" s="16" t="s">
        <v>170</v>
      </c>
      <c r="AA6" s="26" t="s">
        <v>170</v>
      </c>
      <c r="AB6" s="26" t="s">
        <v>170</v>
      </c>
      <c r="AC6" s="16" t="s">
        <v>170</v>
      </c>
    </row>
    <row r="7">
      <c r="A7" s="16" t="s">
        <v>32</v>
      </c>
      <c r="B7" s="16" t="s">
        <v>34</v>
      </c>
      <c r="C7" s="16" t="s">
        <v>35</v>
      </c>
      <c r="D7" s="16" t="s">
        <v>38</v>
      </c>
      <c r="E7" s="16" t="s">
        <v>106</v>
      </c>
      <c r="F7" s="16" t="s">
        <v>172</v>
      </c>
      <c r="G7" s="16" t="s">
        <v>170</v>
      </c>
      <c r="H7" s="16" t="s">
        <v>243</v>
      </c>
      <c r="I7" s="23">
        <v>3930300</v>
      </c>
      <c r="J7" s="16" t="s">
        <v>248</v>
      </c>
      <c r="K7" s="23">
        <v>5109390</v>
      </c>
      <c r="L7" s="16" t="s">
        <v>243</v>
      </c>
      <c r="M7" s="23">
        <v>3930300</v>
      </c>
      <c r="N7" s="16" t="s">
        <v>248</v>
      </c>
      <c r="O7" s="23">
        <v>5109390</v>
      </c>
      <c r="P7" s="23">
        <v>3930300</v>
      </c>
      <c r="Q7" s="23">
        <v>0</v>
      </c>
      <c r="R7" s="23">
        <v>0</v>
      </c>
      <c r="S7" s="26">
        <v>0</v>
      </c>
      <c r="T7" s="16" t="s">
        <v>256</v>
      </c>
      <c r="U7" s="16" t="s">
        <v>170</v>
      </c>
      <c r="V7" s="16" t="s">
        <v>260</v>
      </c>
      <c r="W7" s="26" t="s">
        <v>170</v>
      </c>
      <c r="X7" s="26">
        <v>1</v>
      </c>
      <c r="Y7" s="16" t="s">
        <v>170</v>
      </c>
      <c r="Z7" s="16" t="s">
        <v>170</v>
      </c>
      <c r="AA7" s="26" t="s">
        <v>170</v>
      </c>
      <c r="AB7" s="26" t="s">
        <v>170</v>
      </c>
      <c r="AC7" s="16" t="s">
        <v>170</v>
      </c>
    </row>
    <row r="8">
      <c r="A8" s="16" t="s">
        <v>32</v>
      </c>
      <c r="B8" s="16" t="s">
        <v>34</v>
      </c>
      <c r="C8" s="16" t="s">
        <v>35</v>
      </c>
      <c r="D8" s="16" t="s">
        <v>39</v>
      </c>
      <c r="E8" s="16" t="s">
        <v>107</v>
      </c>
      <c r="F8" s="16" t="s">
        <v>173</v>
      </c>
      <c r="G8" s="16" t="s">
        <v>170</v>
      </c>
      <c r="H8" s="16" t="s">
        <v>243</v>
      </c>
      <c r="I8" s="23">
        <v>16515600</v>
      </c>
      <c r="J8" s="16" t="s">
        <v>248</v>
      </c>
      <c r="K8" s="23">
        <v>21470280</v>
      </c>
      <c r="L8" s="16" t="s">
        <v>243</v>
      </c>
      <c r="M8" s="23">
        <v>16515600</v>
      </c>
      <c r="N8" s="16" t="s">
        <v>248</v>
      </c>
      <c r="O8" s="23">
        <v>21470280</v>
      </c>
      <c r="P8" s="23">
        <v>16390800</v>
      </c>
      <c r="Q8" s="23">
        <v>124800</v>
      </c>
      <c r="R8" s="23">
        <v>0</v>
      </c>
      <c r="S8" s="26">
        <v>0</v>
      </c>
      <c r="T8" s="16" t="s">
        <v>256</v>
      </c>
      <c r="U8" s="16" t="s">
        <v>170</v>
      </c>
      <c r="V8" s="16" t="s">
        <v>260</v>
      </c>
      <c r="W8" s="26" t="s">
        <v>170</v>
      </c>
      <c r="X8" s="26">
        <v>1</v>
      </c>
      <c r="Y8" s="16" t="s">
        <v>170</v>
      </c>
      <c r="Z8" s="16" t="s">
        <v>170</v>
      </c>
      <c r="AA8" s="26" t="s">
        <v>170</v>
      </c>
      <c r="AB8" s="26" t="s">
        <v>170</v>
      </c>
      <c r="AC8" s="16" t="s">
        <v>170</v>
      </c>
    </row>
    <row r="9">
      <c r="A9" s="16" t="s">
        <v>32</v>
      </c>
      <c r="B9" s="16" t="s">
        <v>34</v>
      </c>
      <c r="C9" s="16" t="s">
        <v>35</v>
      </c>
      <c r="D9" s="16" t="s">
        <v>40</v>
      </c>
      <c r="E9" s="16" t="s">
        <v>108</v>
      </c>
      <c r="F9" s="16" t="s">
        <v>174</v>
      </c>
      <c r="G9" s="16" t="s">
        <v>170</v>
      </c>
      <c r="H9" s="16" t="s">
        <v>243</v>
      </c>
      <c r="I9" s="23">
        <v>17126600</v>
      </c>
      <c r="J9" s="16" t="s">
        <v>248</v>
      </c>
      <c r="K9" s="23">
        <v>22264580</v>
      </c>
      <c r="L9" s="16" t="s">
        <v>243</v>
      </c>
      <c r="M9" s="23">
        <v>17126600</v>
      </c>
      <c r="N9" s="16" t="s">
        <v>248</v>
      </c>
      <c r="O9" s="23">
        <v>22264580</v>
      </c>
      <c r="P9" s="23">
        <v>16915000</v>
      </c>
      <c r="Q9" s="23">
        <v>211600</v>
      </c>
      <c r="R9" s="23">
        <v>0</v>
      </c>
      <c r="S9" s="26">
        <v>0</v>
      </c>
      <c r="T9" s="16" t="s">
        <v>256</v>
      </c>
      <c r="U9" s="16" t="s">
        <v>170</v>
      </c>
      <c r="V9" s="16" t="s">
        <v>260</v>
      </c>
      <c r="W9" s="26" t="s">
        <v>170</v>
      </c>
      <c r="X9" s="26">
        <v>1</v>
      </c>
      <c r="Y9" s="16" t="s">
        <v>170</v>
      </c>
      <c r="Z9" s="16" t="s">
        <v>170</v>
      </c>
      <c r="AA9" s="26" t="s">
        <v>170</v>
      </c>
      <c r="AB9" s="26" t="s">
        <v>170</v>
      </c>
      <c r="AC9" s="16" t="s">
        <v>170</v>
      </c>
    </row>
    <row r="10">
      <c r="A10" s="16" t="s">
        <v>32</v>
      </c>
      <c r="B10" s="16" t="s">
        <v>34</v>
      </c>
      <c r="C10" s="16" t="s">
        <v>35</v>
      </c>
      <c r="D10" s="16" t="s">
        <v>41</v>
      </c>
      <c r="E10" s="16" t="s">
        <v>109</v>
      </c>
      <c r="F10" s="16" t="s">
        <v>175</v>
      </c>
      <c r="G10" s="16" t="s">
        <v>170</v>
      </c>
      <c r="H10" s="16" t="s">
        <v>243</v>
      </c>
      <c r="I10" s="23">
        <v>4650000</v>
      </c>
      <c r="J10" s="16" t="s">
        <v>248</v>
      </c>
      <c r="K10" s="23">
        <v>6045000</v>
      </c>
      <c r="L10" s="16" t="s">
        <v>243</v>
      </c>
      <c r="M10" s="23">
        <v>4650000</v>
      </c>
      <c r="N10" s="16" t="s">
        <v>248</v>
      </c>
      <c r="O10" s="23">
        <v>6045000</v>
      </c>
      <c r="P10" s="23">
        <v>4650000</v>
      </c>
      <c r="Q10" s="23">
        <v>0</v>
      </c>
      <c r="R10" s="23">
        <v>0</v>
      </c>
      <c r="S10" s="26">
        <v>0</v>
      </c>
      <c r="T10" s="16" t="s">
        <v>256</v>
      </c>
      <c r="U10" s="16" t="s">
        <v>170</v>
      </c>
      <c r="V10" s="16" t="s">
        <v>260</v>
      </c>
      <c r="W10" s="26" t="s">
        <v>170</v>
      </c>
      <c r="X10" s="26">
        <v>1</v>
      </c>
      <c r="Y10" s="16" t="s">
        <v>170</v>
      </c>
      <c r="Z10" s="16" t="s">
        <v>170</v>
      </c>
      <c r="AA10" s="26" t="s">
        <v>170</v>
      </c>
      <c r="AB10" s="26" t="s">
        <v>170</v>
      </c>
      <c r="AC10" s="16" t="s">
        <v>170</v>
      </c>
    </row>
    <row r="11">
      <c r="A11" s="16" t="s">
        <v>32</v>
      </c>
      <c r="B11" s="16" t="s">
        <v>34</v>
      </c>
      <c r="C11" s="16" t="s">
        <v>35</v>
      </c>
      <c r="D11" s="16" t="s">
        <v>42</v>
      </c>
      <c r="E11" s="16" t="s">
        <v>110</v>
      </c>
      <c r="F11" s="16" t="s">
        <v>176</v>
      </c>
      <c r="G11" s="16" t="s">
        <v>170</v>
      </c>
      <c r="H11" s="16" t="s">
        <v>243</v>
      </c>
      <c r="I11" s="23">
        <v>33354000</v>
      </c>
      <c r="J11" s="16" t="s">
        <v>248</v>
      </c>
      <c r="K11" s="23">
        <v>43360200</v>
      </c>
      <c r="L11" s="16" t="s">
        <v>243</v>
      </c>
      <c r="M11" s="23">
        <v>33354000</v>
      </c>
      <c r="N11" s="16" t="s">
        <v>248</v>
      </c>
      <c r="O11" s="23">
        <v>43360200</v>
      </c>
      <c r="P11" s="23">
        <v>33354000</v>
      </c>
      <c r="Q11" s="23">
        <v>0</v>
      </c>
      <c r="R11" s="23">
        <v>0</v>
      </c>
      <c r="S11" s="26">
        <v>0</v>
      </c>
      <c r="T11" s="16" t="s">
        <v>256</v>
      </c>
      <c r="U11" s="16" t="s">
        <v>170</v>
      </c>
      <c r="V11" s="16" t="s">
        <v>260</v>
      </c>
      <c r="W11" s="26" t="s">
        <v>170</v>
      </c>
      <c r="X11" s="26">
        <v>1</v>
      </c>
      <c r="Y11" s="16" t="s">
        <v>170</v>
      </c>
      <c r="Z11" s="16" t="s">
        <v>170</v>
      </c>
      <c r="AA11" s="26" t="s">
        <v>170</v>
      </c>
      <c r="AB11" s="26" t="s">
        <v>170</v>
      </c>
      <c r="AC11" s="16" t="s">
        <v>170</v>
      </c>
    </row>
    <row r="12">
      <c r="A12" s="16" t="s">
        <v>32</v>
      </c>
      <c r="B12" s="16" t="s">
        <v>34</v>
      </c>
      <c r="C12" s="16" t="s">
        <v>35</v>
      </c>
      <c r="D12" s="16" t="s">
        <v>43</v>
      </c>
      <c r="E12" s="16" t="s">
        <v>111</v>
      </c>
      <c r="F12" s="16" t="s">
        <v>177</v>
      </c>
      <c r="G12" s="16" t="s">
        <v>170</v>
      </c>
      <c r="H12" s="16" t="s">
        <v>243</v>
      </c>
      <c r="I12" s="23">
        <v>6996000</v>
      </c>
      <c r="J12" s="16" t="s">
        <v>248</v>
      </c>
      <c r="K12" s="23">
        <v>9094800</v>
      </c>
      <c r="L12" s="16" t="s">
        <v>243</v>
      </c>
      <c r="M12" s="23">
        <v>6996000</v>
      </c>
      <c r="N12" s="16" t="s">
        <v>248</v>
      </c>
      <c r="O12" s="23">
        <v>9094800</v>
      </c>
      <c r="P12" s="23">
        <v>6996000</v>
      </c>
      <c r="Q12" s="23">
        <v>0</v>
      </c>
      <c r="R12" s="23">
        <v>0</v>
      </c>
      <c r="S12" s="26">
        <v>0</v>
      </c>
      <c r="T12" s="16" t="s">
        <v>256</v>
      </c>
      <c r="U12" s="16" t="s">
        <v>170</v>
      </c>
      <c r="V12" s="16" t="s">
        <v>260</v>
      </c>
      <c r="W12" s="26" t="s">
        <v>170</v>
      </c>
      <c r="X12" s="26">
        <v>1</v>
      </c>
      <c r="Y12" s="16" t="s">
        <v>170</v>
      </c>
      <c r="Z12" s="16" t="s">
        <v>170</v>
      </c>
      <c r="AA12" s="26" t="s">
        <v>170</v>
      </c>
      <c r="AB12" s="26" t="s">
        <v>170</v>
      </c>
      <c r="AC12" s="16" t="s">
        <v>170</v>
      </c>
    </row>
    <row r="13">
      <c r="A13" s="16" t="s">
        <v>32</v>
      </c>
      <c r="B13" s="16" t="s">
        <v>34</v>
      </c>
      <c r="C13" s="16" t="s">
        <v>35</v>
      </c>
      <c r="D13" s="16" t="s">
        <v>44</v>
      </c>
      <c r="E13" s="16" t="s">
        <v>112</v>
      </c>
      <c r="F13" s="16" t="s">
        <v>178</v>
      </c>
      <c r="G13" s="16" t="s">
        <v>170</v>
      </c>
      <c r="H13" s="16" t="s">
        <v>243</v>
      </c>
      <c r="I13" s="23">
        <v>11913900</v>
      </c>
      <c r="J13" s="16" t="s">
        <v>248</v>
      </c>
      <c r="K13" s="23">
        <v>15488070</v>
      </c>
      <c r="L13" s="16" t="s">
        <v>243</v>
      </c>
      <c r="M13" s="23">
        <v>11913900</v>
      </c>
      <c r="N13" s="16" t="s">
        <v>248</v>
      </c>
      <c r="O13" s="23">
        <v>15488070</v>
      </c>
      <c r="P13" s="23">
        <v>11913900</v>
      </c>
      <c r="Q13" s="23">
        <v>0</v>
      </c>
      <c r="R13" s="23">
        <v>0</v>
      </c>
      <c r="S13" s="26">
        <v>0</v>
      </c>
      <c r="T13" s="16" t="s">
        <v>256</v>
      </c>
      <c r="U13" s="16" t="s">
        <v>170</v>
      </c>
      <c r="V13" s="16" t="s">
        <v>260</v>
      </c>
      <c r="W13" s="26" t="s">
        <v>170</v>
      </c>
      <c r="X13" s="26">
        <v>1</v>
      </c>
      <c r="Y13" s="16" t="s">
        <v>170</v>
      </c>
      <c r="Z13" s="16" t="s">
        <v>170</v>
      </c>
      <c r="AA13" s="26" t="s">
        <v>170</v>
      </c>
      <c r="AB13" s="26" t="s">
        <v>170</v>
      </c>
      <c r="AC13" s="16" t="s">
        <v>170</v>
      </c>
    </row>
    <row r="14">
      <c r="A14" s="16" t="s">
        <v>32</v>
      </c>
      <c r="B14" s="16" t="s">
        <v>34</v>
      </c>
      <c r="C14" s="16" t="s">
        <v>35</v>
      </c>
      <c r="D14" s="16" t="s">
        <v>45</v>
      </c>
      <c r="E14" s="16" t="s">
        <v>113</v>
      </c>
      <c r="F14" s="16" t="s">
        <v>179</v>
      </c>
      <c r="G14" s="16" t="s">
        <v>170</v>
      </c>
      <c r="H14" s="16" t="s">
        <v>243</v>
      </c>
      <c r="I14" s="23">
        <v>27450000</v>
      </c>
      <c r="J14" s="16" t="s">
        <v>248</v>
      </c>
      <c r="K14" s="23">
        <v>35685000</v>
      </c>
      <c r="L14" s="16" t="s">
        <v>243</v>
      </c>
      <c r="M14" s="23">
        <v>27450000</v>
      </c>
      <c r="N14" s="16" t="s">
        <v>248</v>
      </c>
      <c r="O14" s="23">
        <v>35685000</v>
      </c>
      <c r="P14" s="23">
        <v>27450000</v>
      </c>
      <c r="Q14" s="23">
        <v>0</v>
      </c>
      <c r="R14" s="23">
        <v>0</v>
      </c>
      <c r="S14" s="26">
        <v>0</v>
      </c>
      <c r="T14" s="16" t="s">
        <v>256</v>
      </c>
      <c r="U14" s="16" t="s">
        <v>170</v>
      </c>
      <c r="V14" s="16" t="s">
        <v>260</v>
      </c>
      <c r="W14" s="26" t="s">
        <v>170</v>
      </c>
      <c r="X14" s="26">
        <v>1</v>
      </c>
      <c r="Y14" s="16" t="s">
        <v>170</v>
      </c>
      <c r="Z14" s="16" t="s">
        <v>170</v>
      </c>
      <c r="AA14" s="26" t="s">
        <v>170</v>
      </c>
      <c r="AB14" s="26" t="s">
        <v>170</v>
      </c>
      <c r="AC14" s="16" t="s">
        <v>170</v>
      </c>
    </row>
    <row r="15">
      <c r="A15" s="16" t="s">
        <v>32</v>
      </c>
      <c r="B15" s="16" t="s">
        <v>34</v>
      </c>
      <c r="C15" s="16" t="s">
        <v>35</v>
      </c>
      <c r="D15" s="16" t="s">
        <v>46</v>
      </c>
      <c r="E15" s="16" t="s">
        <v>114</v>
      </c>
      <c r="F15" s="16" t="s">
        <v>180</v>
      </c>
      <c r="G15" s="16" t="s">
        <v>170</v>
      </c>
      <c r="H15" s="16" t="s">
        <v>243</v>
      </c>
      <c r="I15" s="23">
        <v>5304000</v>
      </c>
      <c r="J15" s="16" t="s">
        <v>248</v>
      </c>
      <c r="K15" s="23">
        <v>6895200</v>
      </c>
      <c r="L15" s="16" t="s">
        <v>243</v>
      </c>
      <c r="M15" s="23">
        <v>5304000</v>
      </c>
      <c r="N15" s="16" t="s">
        <v>248</v>
      </c>
      <c r="O15" s="23">
        <v>6895200</v>
      </c>
      <c r="P15" s="23">
        <v>5304000</v>
      </c>
      <c r="Q15" s="23">
        <v>0</v>
      </c>
      <c r="R15" s="23">
        <v>0</v>
      </c>
      <c r="S15" s="26">
        <v>0</v>
      </c>
      <c r="T15" s="16" t="s">
        <v>256</v>
      </c>
      <c r="U15" s="16" t="s">
        <v>170</v>
      </c>
      <c r="V15" s="16" t="s">
        <v>260</v>
      </c>
      <c r="W15" s="26" t="s">
        <v>170</v>
      </c>
      <c r="X15" s="26">
        <v>1</v>
      </c>
      <c r="Y15" s="16" t="s">
        <v>170</v>
      </c>
      <c r="Z15" s="16" t="s">
        <v>170</v>
      </c>
      <c r="AA15" s="26" t="s">
        <v>170</v>
      </c>
      <c r="AB15" s="26" t="s">
        <v>170</v>
      </c>
      <c r="AC15" s="16" t="s">
        <v>170</v>
      </c>
    </row>
    <row r="16">
      <c r="A16" s="16" t="s">
        <v>32</v>
      </c>
      <c r="B16" s="16" t="s">
        <v>34</v>
      </c>
      <c r="C16" s="16" t="s">
        <v>35</v>
      </c>
      <c r="D16" s="16" t="s">
        <v>47</v>
      </c>
      <c r="E16" s="16" t="s">
        <v>115</v>
      </c>
      <c r="F16" s="16" t="s">
        <v>181</v>
      </c>
      <c r="G16" s="16" t="s">
        <v>170</v>
      </c>
      <c r="H16" s="16" t="s">
        <v>243</v>
      </c>
      <c r="I16" s="23">
        <v>12301300</v>
      </c>
      <c r="J16" s="16" t="s">
        <v>248</v>
      </c>
      <c r="K16" s="23">
        <v>15991690</v>
      </c>
      <c r="L16" s="16" t="s">
        <v>243</v>
      </c>
      <c r="M16" s="23">
        <v>12301300</v>
      </c>
      <c r="N16" s="16" t="s">
        <v>248</v>
      </c>
      <c r="O16" s="23">
        <v>15991690</v>
      </c>
      <c r="P16" s="23">
        <v>12301300</v>
      </c>
      <c r="Q16" s="23">
        <v>0</v>
      </c>
      <c r="R16" s="23">
        <v>0</v>
      </c>
      <c r="S16" s="26">
        <v>0</v>
      </c>
      <c r="T16" s="16" t="s">
        <v>256</v>
      </c>
      <c r="U16" s="16" t="s">
        <v>170</v>
      </c>
      <c r="V16" s="16" t="s">
        <v>260</v>
      </c>
      <c r="W16" s="26" t="s">
        <v>170</v>
      </c>
      <c r="X16" s="26">
        <v>1</v>
      </c>
      <c r="Y16" s="16" t="s">
        <v>170</v>
      </c>
      <c r="Z16" s="16" t="s">
        <v>170</v>
      </c>
      <c r="AA16" s="26" t="s">
        <v>170</v>
      </c>
      <c r="AB16" s="26" t="s">
        <v>170</v>
      </c>
      <c r="AC16" s="16" t="s">
        <v>170</v>
      </c>
    </row>
    <row r="17">
      <c r="A17" s="16" t="s">
        <v>32</v>
      </c>
      <c r="B17" s="16" t="s">
        <v>34</v>
      </c>
      <c r="C17" s="16" t="s">
        <v>35</v>
      </c>
      <c r="D17" s="16" t="s">
        <v>48</v>
      </c>
      <c r="E17" s="16" t="s">
        <v>116</v>
      </c>
      <c r="F17" s="16" t="s">
        <v>182</v>
      </c>
      <c r="G17" s="16" t="s">
        <v>170</v>
      </c>
      <c r="H17" s="16" t="s">
        <v>243</v>
      </c>
      <c r="I17" s="23">
        <v>7115500</v>
      </c>
      <c r="J17" s="16" t="s">
        <v>248</v>
      </c>
      <c r="K17" s="23">
        <v>9250150</v>
      </c>
      <c r="L17" s="16" t="s">
        <v>243</v>
      </c>
      <c r="M17" s="23">
        <v>7115500</v>
      </c>
      <c r="N17" s="16" t="s">
        <v>248</v>
      </c>
      <c r="O17" s="23">
        <v>9250150</v>
      </c>
      <c r="P17" s="23">
        <v>7115500</v>
      </c>
      <c r="Q17" s="23">
        <v>0</v>
      </c>
      <c r="R17" s="23">
        <v>0</v>
      </c>
      <c r="S17" s="26">
        <v>0</v>
      </c>
      <c r="T17" s="16" t="s">
        <v>256</v>
      </c>
      <c r="U17" s="16" t="s">
        <v>170</v>
      </c>
      <c r="V17" s="16" t="s">
        <v>260</v>
      </c>
      <c r="W17" s="26" t="s">
        <v>170</v>
      </c>
      <c r="X17" s="26">
        <v>1</v>
      </c>
      <c r="Y17" s="16" t="s">
        <v>170</v>
      </c>
      <c r="Z17" s="16" t="s">
        <v>170</v>
      </c>
      <c r="AA17" s="26" t="s">
        <v>170</v>
      </c>
      <c r="AB17" s="26" t="s">
        <v>170</v>
      </c>
      <c r="AC17" s="16" t="s">
        <v>170</v>
      </c>
    </row>
    <row r="18">
      <c r="A18" s="16" t="s">
        <v>32</v>
      </c>
      <c r="B18" s="16" t="s">
        <v>34</v>
      </c>
      <c r="C18" s="16" t="s">
        <v>35</v>
      </c>
      <c r="D18" s="16" t="s">
        <v>49</v>
      </c>
      <c r="E18" s="16" t="s">
        <v>117</v>
      </c>
      <c r="F18" s="16" t="s">
        <v>183</v>
      </c>
      <c r="G18" s="16" t="s">
        <v>170</v>
      </c>
      <c r="H18" s="16" t="s">
        <v>243</v>
      </c>
      <c r="I18" s="23">
        <v>19340100</v>
      </c>
      <c r="J18" s="16" t="s">
        <v>248</v>
      </c>
      <c r="K18" s="23">
        <v>25142130</v>
      </c>
      <c r="L18" s="16" t="s">
        <v>243</v>
      </c>
      <c r="M18" s="23">
        <v>19340100</v>
      </c>
      <c r="N18" s="16" t="s">
        <v>248</v>
      </c>
      <c r="O18" s="23">
        <v>25142130</v>
      </c>
      <c r="P18" s="23">
        <v>19340100</v>
      </c>
      <c r="Q18" s="23">
        <v>0</v>
      </c>
      <c r="R18" s="23">
        <v>0</v>
      </c>
      <c r="S18" s="26">
        <v>0</v>
      </c>
      <c r="T18" s="16" t="s">
        <v>256</v>
      </c>
      <c r="U18" s="16" t="s">
        <v>170</v>
      </c>
      <c r="V18" s="16" t="s">
        <v>260</v>
      </c>
      <c r="W18" s="26" t="s">
        <v>170</v>
      </c>
      <c r="X18" s="26">
        <v>1</v>
      </c>
      <c r="Y18" s="16" t="s">
        <v>170</v>
      </c>
      <c r="Z18" s="16" t="s">
        <v>170</v>
      </c>
      <c r="AA18" s="26" t="s">
        <v>170</v>
      </c>
      <c r="AB18" s="26" t="s">
        <v>170</v>
      </c>
      <c r="AC18" s="16" t="s">
        <v>170</v>
      </c>
    </row>
    <row r="19">
      <c r="A19" s="16" t="s">
        <v>32</v>
      </c>
      <c r="B19" s="16" t="s">
        <v>34</v>
      </c>
      <c r="C19" s="16" t="s">
        <v>35</v>
      </c>
      <c r="D19" s="16" t="s">
        <v>50</v>
      </c>
      <c r="E19" s="16" t="s">
        <v>118</v>
      </c>
      <c r="F19" s="16" t="s">
        <v>184</v>
      </c>
      <c r="G19" s="16" t="s">
        <v>170</v>
      </c>
      <c r="H19" s="16" t="s">
        <v>243</v>
      </c>
      <c r="I19" s="23">
        <v>22665100</v>
      </c>
      <c r="J19" s="16" t="s">
        <v>248</v>
      </c>
      <c r="K19" s="23">
        <v>29464630</v>
      </c>
      <c r="L19" s="16" t="s">
        <v>243</v>
      </c>
      <c r="M19" s="23">
        <v>22665100</v>
      </c>
      <c r="N19" s="16" t="s">
        <v>248</v>
      </c>
      <c r="O19" s="23">
        <v>29464630</v>
      </c>
      <c r="P19" s="23">
        <v>22665100</v>
      </c>
      <c r="Q19" s="23">
        <v>0</v>
      </c>
      <c r="R19" s="23">
        <v>0</v>
      </c>
      <c r="S19" s="26">
        <v>0</v>
      </c>
      <c r="T19" s="16" t="s">
        <v>256</v>
      </c>
      <c r="U19" s="16" t="s">
        <v>170</v>
      </c>
      <c r="V19" s="16" t="s">
        <v>260</v>
      </c>
      <c r="W19" s="26" t="s">
        <v>170</v>
      </c>
      <c r="X19" s="26">
        <v>1</v>
      </c>
      <c r="Y19" s="16" t="s">
        <v>170</v>
      </c>
      <c r="Z19" s="16" t="s">
        <v>170</v>
      </c>
      <c r="AA19" s="26" t="s">
        <v>170</v>
      </c>
      <c r="AB19" s="26" t="s">
        <v>170</v>
      </c>
      <c r="AC19" s="16" t="s">
        <v>170</v>
      </c>
    </row>
    <row r="20">
      <c r="A20" s="16" t="s">
        <v>32</v>
      </c>
      <c r="B20" s="16" t="s">
        <v>34</v>
      </c>
      <c r="C20" s="16" t="s">
        <v>35</v>
      </c>
      <c r="D20" s="16" t="s">
        <v>51</v>
      </c>
      <c r="E20" s="16" t="s">
        <v>119</v>
      </c>
      <c r="F20" s="16" t="s">
        <v>185</v>
      </c>
      <c r="G20" s="16" t="s">
        <v>170</v>
      </c>
      <c r="H20" s="16" t="s">
        <v>243</v>
      </c>
      <c r="I20" s="23">
        <v>59400</v>
      </c>
      <c r="J20" s="16" t="s">
        <v>248</v>
      </c>
      <c r="K20" s="23">
        <v>77220</v>
      </c>
      <c r="L20" s="16" t="s">
        <v>243</v>
      </c>
      <c r="M20" s="23">
        <v>59400</v>
      </c>
      <c r="N20" s="16" t="s">
        <v>248</v>
      </c>
      <c r="O20" s="23">
        <v>77220</v>
      </c>
      <c r="P20" s="23">
        <v>0</v>
      </c>
      <c r="Q20" s="23">
        <v>59400</v>
      </c>
      <c r="R20" s="23">
        <v>0</v>
      </c>
      <c r="S20" s="26">
        <v>0</v>
      </c>
      <c r="T20" s="16" t="s">
        <v>256</v>
      </c>
      <c r="U20" s="16" t="s">
        <v>170</v>
      </c>
      <c r="V20" s="16" t="s">
        <v>260</v>
      </c>
      <c r="W20" s="26" t="s">
        <v>170</v>
      </c>
      <c r="X20" s="26">
        <v>1</v>
      </c>
      <c r="Y20" s="16" t="s">
        <v>170</v>
      </c>
      <c r="Z20" s="16" t="s">
        <v>170</v>
      </c>
      <c r="AA20" s="26" t="s">
        <v>170</v>
      </c>
      <c r="AB20" s="26" t="s">
        <v>170</v>
      </c>
      <c r="AC20" s="16" t="s">
        <v>170</v>
      </c>
    </row>
    <row r="21">
      <c r="A21" s="16" t="s">
        <v>32</v>
      </c>
      <c r="B21" s="16" t="s">
        <v>34</v>
      </c>
      <c r="C21" s="16" t="s">
        <v>35</v>
      </c>
      <c r="D21" s="16" t="s">
        <v>52</v>
      </c>
      <c r="E21" s="16" t="s">
        <v>120</v>
      </c>
      <c r="F21" s="16" t="s">
        <v>186</v>
      </c>
      <c r="G21" s="16" t="s">
        <v>170</v>
      </c>
      <c r="H21" s="16" t="s">
        <v>243</v>
      </c>
      <c r="I21" s="23">
        <v>26926750</v>
      </c>
      <c r="J21" s="16" t="s">
        <v>248</v>
      </c>
      <c r="K21" s="23">
        <v>35004775</v>
      </c>
      <c r="L21" s="16" t="s">
        <v>243</v>
      </c>
      <c r="M21" s="23">
        <v>26926750</v>
      </c>
      <c r="N21" s="16" t="s">
        <v>248</v>
      </c>
      <c r="O21" s="23">
        <v>35004775</v>
      </c>
      <c r="P21" s="23">
        <v>26926750</v>
      </c>
      <c r="Q21" s="23">
        <v>0</v>
      </c>
      <c r="R21" s="23">
        <v>0</v>
      </c>
      <c r="S21" s="26">
        <v>0</v>
      </c>
      <c r="T21" s="16" t="s">
        <v>256</v>
      </c>
      <c r="U21" s="16" t="s">
        <v>170</v>
      </c>
      <c r="V21" s="16" t="s">
        <v>260</v>
      </c>
      <c r="W21" s="26" t="s">
        <v>170</v>
      </c>
      <c r="X21" s="26">
        <v>1</v>
      </c>
      <c r="Y21" s="16" t="s">
        <v>170</v>
      </c>
      <c r="Z21" s="16" t="s">
        <v>170</v>
      </c>
      <c r="AA21" s="26" t="s">
        <v>170</v>
      </c>
      <c r="AB21" s="26" t="s">
        <v>170</v>
      </c>
      <c r="AC21" s="16" t="s">
        <v>170</v>
      </c>
    </row>
    <row r="22">
      <c r="A22" s="16" t="s">
        <v>32</v>
      </c>
      <c r="B22" s="16" t="s">
        <v>34</v>
      </c>
      <c r="C22" s="16" t="s">
        <v>35</v>
      </c>
      <c r="D22" s="16" t="s">
        <v>53</v>
      </c>
      <c r="E22" s="16" t="s">
        <v>121</v>
      </c>
      <c r="F22" s="16" t="s">
        <v>187</v>
      </c>
      <c r="G22" s="16" t="s">
        <v>170</v>
      </c>
      <c r="H22" s="16" t="s">
        <v>243</v>
      </c>
      <c r="I22" s="23">
        <v>11272800</v>
      </c>
      <c r="J22" s="16" t="s">
        <v>248</v>
      </c>
      <c r="K22" s="23">
        <v>14654640</v>
      </c>
      <c r="L22" s="16" t="s">
        <v>243</v>
      </c>
      <c r="M22" s="23">
        <v>11272800</v>
      </c>
      <c r="N22" s="16" t="s">
        <v>248</v>
      </c>
      <c r="O22" s="23">
        <v>14654640</v>
      </c>
      <c r="P22" s="23">
        <v>11172000</v>
      </c>
      <c r="Q22" s="23">
        <v>100800</v>
      </c>
      <c r="R22" s="23">
        <v>0</v>
      </c>
      <c r="S22" s="26">
        <v>0</v>
      </c>
      <c r="T22" s="16" t="s">
        <v>256</v>
      </c>
      <c r="U22" s="16" t="s">
        <v>170</v>
      </c>
      <c r="V22" s="16" t="s">
        <v>260</v>
      </c>
      <c r="W22" s="26" t="s">
        <v>170</v>
      </c>
      <c r="X22" s="26">
        <v>1</v>
      </c>
      <c r="Y22" s="16" t="s">
        <v>170</v>
      </c>
      <c r="Z22" s="16" t="s">
        <v>170</v>
      </c>
      <c r="AA22" s="26" t="s">
        <v>170</v>
      </c>
      <c r="AB22" s="26" t="s">
        <v>170</v>
      </c>
      <c r="AC22" s="16" t="s">
        <v>170</v>
      </c>
    </row>
    <row r="23">
      <c r="A23" s="16" t="s">
        <v>32</v>
      </c>
      <c r="B23" s="16" t="s">
        <v>34</v>
      </c>
      <c r="C23" s="16" t="s">
        <v>35</v>
      </c>
      <c r="D23" s="16" t="s">
        <v>54</v>
      </c>
      <c r="E23" s="16" t="s">
        <v>122</v>
      </c>
      <c r="F23" s="16" t="s">
        <v>188</v>
      </c>
      <c r="G23" s="16" t="s">
        <v>170</v>
      </c>
      <c r="H23" s="16" t="s">
        <v>243</v>
      </c>
      <c r="I23" s="23">
        <v>5554000</v>
      </c>
      <c r="J23" s="16" t="s">
        <v>248</v>
      </c>
      <c r="K23" s="23">
        <v>7220200</v>
      </c>
      <c r="L23" s="16" t="s">
        <v>243</v>
      </c>
      <c r="M23" s="23">
        <v>5554000</v>
      </c>
      <c r="N23" s="16" t="s">
        <v>248</v>
      </c>
      <c r="O23" s="23">
        <v>7220200</v>
      </c>
      <c r="P23" s="23">
        <v>5554000</v>
      </c>
      <c r="Q23" s="23">
        <v>0</v>
      </c>
      <c r="R23" s="23">
        <v>0</v>
      </c>
      <c r="S23" s="26">
        <v>0</v>
      </c>
      <c r="T23" s="16" t="s">
        <v>256</v>
      </c>
      <c r="U23" s="16" t="s">
        <v>170</v>
      </c>
      <c r="V23" s="16" t="s">
        <v>260</v>
      </c>
      <c r="W23" s="26" t="s">
        <v>170</v>
      </c>
      <c r="X23" s="26">
        <v>1</v>
      </c>
      <c r="Y23" s="16" t="s">
        <v>170</v>
      </c>
      <c r="Z23" s="16" t="s">
        <v>170</v>
      </c>
      <c r="AA23" s="26" t="s">
        <v>170</v>
      </c>
      <c r="AB23" s="26" t="s">
        <v>170</v>
      </c>
      <c r="AC23" s="16" t="s">
        <v>170</v>
      </c>
    </row>
    <row r="24">
      <c r="A24" s="16" t="s">
        <v>32</v>
      </c>
      <c r="B24" s="16" t="s">
        <v>34</v>
      </c>
      <c r="C24" s="16" t="s">
        <v>35</v>
      </c>
      <c r="D24" s="16" t="s">
        <v>55</v>
      </c>
      <c r="E24" s="16" t="s">
        <v>123</v>
      </c>
      <c r="F24" s="16" t="s">
        <v>189</v>
      </c>
      <c r="G24" s="16" t="s">
        <v>170</v>
      </c>
      <c r="H24" s="16" t="s">
        <v>243</v>
      </c>
      <c r="I24" s="23">
        <v>20825800</v>
      </c>
      <c r="J24" s="16" t="s">
        <v>248</v>
      </c>
      <c r="K24" s="23">
        <v>27073540</v>
      </c>
      <c r="L24" s="16" t="s">
        <v>243</v>
      </c>
      <c r="M24" s="23">
        <v>20825800</v>
      </c>
      <c r="N24" s="16" t="s">
        <v>248</v>
      </c>
      <c r="O24" s="23">
        <v>27073540</v>
      </c>
      <c r="P24" s="23">
        <v>20825800</v>
      </c>
      <c r="Q24" s="23">
        <v>0</v>
      </c>
      <c r="R24" s="23">
        <v>0</v>
      </c>
      <c r="S24" s="26">
        <v>0</v>
      </c>
      <c r="T24" s="16" t="s">
        <v>256</v>
      </c>
      <c r="U24" s="16" t="s">
        <v>170</v>
      </c>
      <c r="V24" s="16" t="s">
        <v>260</v>
      </c>
      <c r="W24" s="26" t="s">
        <v>170</v>
      </c>
      <c r="X24" s="26">
        <v>1</v>
      </c>
      <c r="Y24" s="16" t="s">
        <v>170</v>
      </c>
      <c r="Z24" s="16" t="s">
        <v>170</v>
      </c>
      <c r="AA24" s="26" t="s">
        <v>170</v>
      </c>
      <c r="AB24" s="26" t="s">
        <v>170</v>
      </c>
      <c r="AC24" s="16" t="s">
        <v>170</v>
      </c>
    </row>
    <row r="25">
      <c r="A25" s="16" t="s">
        <v>32</v>
      </c>
      <c r="B25" s="16" t="s">
        <v>34</v>
      </c>
      <c r="C25" s="16" t="s">
        <v>35</v>
      </c>
      <c r="D25" s="16" t="s">
        <v>56</v>
      </c>
      <c r="E25" s="16" t="s">
        <v>124</v>
      </c>
      <c r="F25" s="16" t="s">
        <v>190</v>
      </c>
      <c r="G25" s="16" t="s">
        <v>170</v>
      </c>
      <c r="H25" s="16" t="s">
        <v>243</v>
      </c>
      <c r="I25" s="23">
        <v>7275520</v>
      </c>
      <c r="J25" s="16" t="s">
        <v>248</v>
      </c>
      <c r="K25" s="23">
        <v>9458176</v>
      </c>
      <c r="L25" s="16" t="s">
        <v>243</v>
      </c>
      <c r="M25" s="23">
        <v>7275520</v>
      </c>
      <c r="N25" s="16" t="s">
        <v>248</v>
      </c>
      <c r="O25" s="23">
        <v>9458176</v>
      </c>
      <c r="P25" s="23">
        <v>7275520</v>
      </c>
      <c r="Q25" s="23">
        <v>0</v>
      </c>
      <c r="R25" s="23">
        <v>0</v>
      </c>
      <c r="S25" s="26">
        <v>0</v>
      </c>
      <c r="T25" s="16" t="s">
        <v>256</v>
      </c>
      <c r="U25" s="16" t="s">
        <v>170</v>
      </c>
      <c r="V25" s="16" t="s">
        <v>260</v>
      </c>
      <c r="W25" s="26" t="s">
        <v>170</v>
      </c>
      <c r="X25" s="26">
        <v>1</v>
      </c>
      <c r="Y25" s="16" t="s">
        <v>170</v>
      </c>
      <c r="Z25" s="16" t="s">
        <v>170</v>
      </c>
      <c r="AA25" s="26" t="s">
        <v>170</v>
      </c>
      <c r="AB25" s="26" t="s">
        <v>170</v>
      </c>
      <c r="AC25" s="16" t="s">
        <v>170</v>
      </c>
    </row>
    <row r="26">
      <c r="A26" s="16" t="s">
        <v>32</v>
      </c>
      <c r="B26" s="16" t="s">
        <v>34</v>
      </c>
      <c r="C26" s="16" t="s">
        <v>35</v>
      </c>
      <c r="D26" s="16" t="s">
        <v>57</v>
      </c>
      <c r="E26" s="16" t="s">
        <v>125</v>
      </c>
      <c r="F26" s="16" t="s">
        <v>191</v>
      </c>
      <c r="G26" s="16" t="s">
        <v>170</v>
      </c>
      <c r="H26" s="16" t="s">
        <v>243</v>
      </c>
      <c r="I26" s="23">
        <v>18570000</v>
      </c>
      <c r="J26" s="16" t="s">
        <v>248</v>
      </c>
      <c r="K26" s="23">
        <v>24141000</v>
      </c>
      <c r="L26" s="16" t="s">
        <v>243</v>
      </c>
      <c r="M26" s="23">
        <v>18570000</v>
      </c>
      <c r="N26" s="16" t="s">
        <v>248</v>
      </c>
      <c r="O26" s="23">
        <v>24141000</v>
      </c>
      <c r="P26" s="23">
        <v>18570000</v>
      </c>
      <c r="Q26" s="23">
        <v>0</v>
      </c>
      <c r="R26" s="23">
        <v>0</v>
      </c>
      <c r="S26" s="26">
        <v>0</v>
      </c>
      <c r="T26" s="16" t="s">
        <v>256</v>
      </c>
      <c r="U26" s="16" t="s">
        <v>170</v>
      </c>
      <c r="V26" s="16" t="s">
        <v>260</v>
      </c>
      <c r="W26" s="26" t="s">
        <v>170</v>
      </c>
      <c r="X26" s="26">
        <v>1</v>
      </c>
      <c r="Y26" s="16" t="s">
        <v>170</v>
      </c>
      <c r="Z26" s="16" t="s">
        <v>170</v>
      </c>
      <c r="AA26" s="26" t="s">
        <v>170</v>
      </c>
      <c r="AB26" s="26" t="s">
        <v>170</v>
      </c>
      <c r="AC26" s="16" t="s">
        <v>170</v>
      </c>
    </row>
    <row r="27">
      <c r="A27" s="16" t="s">
        <v>32</v>
      </c>
      <c r="B27" s="16" t="s">
        <v>34</v>
      </c>
      <c r="C27" s="16" t="s">
        <v>35</v>
      </c>
      <c r="D27" s="16" t="s">
        <v>58</v>
      </c>
      <c r="E27" s="16" t="s">
        <v>126</v>
      </c>
      <c r="F27" s="16" t="s">
        <v>192</v>
      </c>
      <c r="G27" s="16" t="s">
        <v>170</v>
      </c>
      <c r="H27" s="16" t="s">
        <v>243</v>
      </c>
      <c r="I27" s="23">
        <v>11775000</v>
      </c>
      <c r="J27" s="16" t="s">
        <v>248</v>
      </c>
      <c r="K27" s="23">
        <v>15307500</v>
      </c>
      <c r="L27" s="16" t="s">
        <v>243</v>
      </c>
      <c r="M27" s="23">
        <v>11775000</v>
      </c>
      <c r="N27" s="16" t="s">
        <v>248</v>
      </c>
      <c r="O27" s="23">
        <v>15307500</v>
      </c>
      <c r="P27" s="23">
        <v>11775000</v>
      </c>
      <c r="Q27" s="23">
        <v>0</v>
      </c>
      <c r="R27" s="23">
        <v>0</v>
      </c>
      <c r="S27" s="26">
        <v>0</v>
      </c>
      <c r="T27" s="16" t="s">
        <v>256</v>
      </c>
      <c r="U27" s="16" t="s">
        <v>170</v>
      </c>
      <c r="V27" s="16" t="s">
        <v>260</v>
      </c>
      <c r="W27" s="26" t="s">
        <v>170</v>
      </c>
      <c r="X27" s="26">
        <v>1</v>
      </c>
      <c r="Y27" s="16" t="s">
        <v>170</v>
      </c>
      <c r="Z27" s="16" t="s">
        <v>170</v>
      </c>
      <c r="AA27" s="26" t="s">
        <v>170</v>
      </c>
      <c r="AB27" s="26" t="s">
        <v>170</v>
      </c>
      <c r="AC27" s="16" t="s">
        <v>170</v>
      </c>
    </row>
    <row r="28">
      <c r="A28" s="16" t="s">
        <v>32</v>
      </c>
      <c r="B28" s="16" t="s">
        <v>34</v>
      </c>
      <c r="C28" s="16" t="s">
        <v>35</v>
      </c>
      <c r="D28" s="16" t="s">
        <v>59</v>
      </c>
      <c r="E28" s="16" t="s">
        <v>127</v>
      </c>
      <c r="F28" s="16" t="s">
        <v>193</v>
      </c>
      <c r="G28" s="16" t="s">
        <v>170</v>
      </c>
      <c r="H28" s="16" t="s">
        <v>243</v>
      </c>
      <c r="I28" s="23">
        <v>8491500</v>
      </c>
      <c r="J28" s="16" t="s">
        <v>248</v>
      </c>
      <c r="K28" s="23">
        <v>11038950</v>
      </c>
      <c r="L28" s="16" t="s">
        <v>243</v>
      </c>
      <c r="M28" s="23">
        <v>8491500</v>
      </c>
      <c r="N28" s="16" t="s">
        <v>248</v>
      </c>
      <c r="O28" s="23">
        <v>11038950</v>
      </c>
      <c r="P28" s="23">
        <v>8491500</v>
      </c>
      <c r="Q28" s="23">
        <v>0</v>
      </c>
      <c r="R28" s="23">
        <v>0</v>
      </c>
      <c r="S28" s="26">
        <v>0</v>
      </c>
      <c r="T28" s="16" t="s">
        <v>256</v>
      </c>
      <c r="U28" s="16" t="s">
        <v>170</v>
      </c>
      <c r="V28" s="16" t="s">
        <v>260</v>
      </c>
      <c r="W28" s="26" t="s">
        <v>170</v>
      </c>
      <c r="X28" s="26">
        <v>1</v>
      </c>
      <c r="Y28" s="16" t="s">
        <v>170</v>
      </c>
      <c r="Z28" s="16" t="s">
        <v>170</v>
      </c>
      <c r="AA28" s="26" t="s">
        <v>170</v>
      </c>
      <c r="AB28" s="26" t="s">
        <v>170</v>
      </c>
      <c r="AC28" s="16" t="s">
        <v>170</v>
      </c>
    </row>
    <row r="29">
      <c r="A29" s="16" t="s">
        <v>32</v>
      </c>
      <c r="B29" s="16" t="s">
        <v>34</v>
      </c>
      <c r="C29" s="16" t="s">
        <v>35</v>
      </c>
      <c r="D29" s="16" t="s">
        <v>60</v>
      </c>
      <c r="E29" s="16" t="s">
        <v>128</v>
      </c>
      <c r="F29" s="16" t="s">
        <v>194</v>
      </c>
      <c r="G29" s="16" t="s">
        <v>170</v>
      </c>
      <c r="H29" s="16" t="s">
        <v>243</v>
      </c>
      <c r="I29" s="23">
        <v>18345600</v>
      </c>
      <c r="J29" s="16" t="s">
        <v>248</v>
      </c>
      <c r="K29" s="23">
        <v>23849280</v>
      </c>
      <c r="L29" s="16" t="s">
        <v>243</v>
      </c>
      <c r="M29" s="23">
        <v>18345600</v>
      </c>
      <c r="N29" s="16" t="s">
        <v>248</v>
      </c>
      <c r="O29" s="23">
        <v>23849280</v>
      </c>
      <c r="P29" s="23">
        <v>18345600</v>
      </c>
      <c r="Q29" s="23">
        <v>0</v>
      </c>
      <c r="R29" s="23">
        <v>0</v>
      </c>
      <c r="S29" s="26">
        <v>0</v>
      </c>
      <c r="T29" s="16" t="s">
        <v>256</v>
      </c>
      <c r="U29" s="16" t="s">
        <v>170</v>
      </c>
      <c r="V29" s="16" t="s">
        <v>260</v>
      </c>
      <c r="W29" s="26" t="s">
        <v>170</v>
      </c>
      <c r="X29" s="26">
        <v>1</v>
      </c>
      <c r="Y29" s="16" t="s">
        <v>170</v>
      </c>
      <c r="Z29" s="16" t="s">
        <v>170</v>
      </c>
      <c r="AA29" s="26" t="s">
        <v>170</v>
      </c>
      <c r="AB29" s="26" t="s">
        <v>170</v>
      </c>
      <c r="AC29" s="16" t="s">
        <v>170</v>
      </c>
    </row>
    <row r="30">
      <c r="A30" s="16" t="s">
        <v>32</v>
      </c>
      <c r="B30" s="16" t="s">
        <v>34</v>
      </c>
      <c r="C30" s="16" t="s">
        <v>35</v>
      </c>
      <c r="D30" s="16" t="s">
        <v>61</v>
      </c>
      <c r="E30" s="16" t="s">
        <v>129</v>
      </c>
      <c r="F30" s="16" t="s">
        <v>195</v>
      </c>
      <c r="G30" s="16" t="s">
        <v>170</v>
      </c>
      <c r="H30" s="16" t="s">
        <v>243</v>
      </c>
      <c r="I30" s="23">
        <v>9080000</v>
      </c>
      <c r="J30" s="16" t="s">
        <v>248</v>
      </c>
      <c r="K30" s="23">
        <v>11804000</v>
      </c>
      <c r="L30" s="16" t="s">
        <v>243</v>
      </c>
      <c r="M30" s="23">
        <v>9080000</v>
      </c>
      <c r="N30" s="16" t="s">
        <v>248</v>
      </c>
      <c r="O30" s="23">
        <v>11804000</v>
      </c>
      <c r="P30" s="23">
        <v>9080000</v>
      </c>
      <c r="Q30" s="23">
        <v>0</v>
      </c>
      <c r="R30" s="23">
        <v>0</v>
      </c>
      <c r="S30" s="26">
        <v>0</v>
      </c>
      <c r="T30" s="16" t="s">
        <v>256</v>
      </c>
      <c r="U30" s="16" t="s">
        <v>170</v>
      </c>
      <c r="V30" s="16" t="s">
        <v>260</v>
      </c>
      <c r="W30" s="26" t="s">
        <v>170</v>
      </c>
      <c r="X30" s="26">
        <v>1</v>
      </c>
      <c r="Y30" s="16" t="s">
        <v>170</v>
      </c>
      <c r="Z30" s="16" t="s">
        <v>170</v>
      </c>
      <c r="AA30" s="26" t="s">
        <v>170</v>
      </c>
      <c r="AB30" s="26" t="s">
        <v>170</v>
      </c>
      <c r="AC30" s="16" t="s">
        <v>170</v>
      </c>
    </row>
    <row r="31">
      <c r="A31" s="16" t="s">
        <v>32</v>
      </c>
      <c r="B31" s="16" t="s">
        <v>34</v>
      </c>
      <c r="C31" s="16" t="s">
        <v>35</v>
      </c>
      <c r="D31" s="16" t="s">
        <v>62</v>
      </c>
      <c r="E31" s="16" t="s">
        <v>130</v>
      </c>
      <c r="F31" s="16" t="s">
        <v>196</v>
      </c>
      <c r="G31" s="16" t="s">
        <v>170</v>
      </c>
      <c r="H31" s="16" t="s">
        <v>243</v>
      </c>
      <c r="I31" s="23">
        <v>23845000</v>
      </c>
      <c r="J31" s="16" t="s">
        <v>248</v>
      </c>
      <c r="K31" s="23">
        <v>30998500</v>
      </c>
      <c r="L31" s="16" t="s">
        <v>243</v>
      </c>
      <c r="M31" s="23">
        <v>23845000</v>
      </c>
      <c r="N31" s="16" t="s">
        <v>248</v>
      </c>
      <c r="O31" s="23">
        <v>30998500</v>
      </c>
      <c r="P31" s="23">
        <v>23845000</v>
      </c>
      <c r="Q31" s="23">
        <v>0</v>
      </c>
      <c r="R31" s="23">
        <v>0</v>
      </c>
      <c r="S31" s="26">
        <v>0</v>
      </c>
      <c r="T31" s="16" t="s">
        <v>256</v>
      </c>
      <c r="U31" s="16" t="s">
        <v>170</v>
      </c>
      <c r="V31" s="16" t="s">
        <v>260</v>
      </c>
      <c r="W31" s="26" t="s">
        <v>170</v>
      </c>
      <c r="X31" s="26">
        <v>1</v>
      </c>
      <c r="Y31" s="16" t="s">
        <v>170</v>
      </c>
      <c r="Z31" s="16" t="s">
        <v>170</v>
      </c>
      <c r="AA31" s="26" t="s">
        <v>170</v>
      </c>
      <c r="AB31" s="26" t="s">
        <v>170</v>
      </c>
      <c r="AC31" s="16" t="s">
        <v>170</v>
      </c>
    </row>
    <row r="32">
      <c r="A32" s="16" t="s">
        <v>32</v>
      </c>
      <c r="B32" s="16" t="s">
        <v>34</v>
      </c>
      <c r="C32" s="16" t="s">
        <v>35</v>
      </c>
      <c r="D32" s="16" t="s">
        <v>63</v>
      </c>
      <c r="E32" s="16" t="s">
        <v>131</v>
      </c>
      <c r="F32" s="16" t="s">
        <v>197</v>
      </c>
      <c r="G32" s="16" t="s">
        <v>170</v>
      </c>
      <c r="H32" s="16" t="s">
        <v>243</v>
      </c>
      <c r="I32" s="23">
        <v>30935700</v>
      </c>
      <c r="J32" s="16" t="s">
        <v>248</v>
      </c>
      <c r="K32" s="23">
        <v>40216410</v>
      </c>
      <c r="L32" s="16" t="s">
        <v>243</v>
      </c>
      <c r="M32" s="23">
        <v>30935700</v>
      </c>
      <c r="N32" s="16" t="s">
        <v>248</v>
      </c>
      <c r="O32" s="23">
        <v>40216410</v>
      </c>
      <c r="P32" s="23">
        <v>30935700</v>
      </c>
      <c r="Q32" s="23">
        <v>0</v>
      </c>
      <c r="R32" s="23">
        <v>0</v>
      </c>
      <c r="S32" s="26">
        <v>0</v>
      </c>
      <c r="T32" s="16" t="s">
        <v>256</v>
      </c>
      <c r="U32" s="16" t="s">
        <v>170</v>
      </c>
      <c r="V32" s="16" t="s">
        <v>260</v>
      </c>
      <c r="W32" s="26" t="s">
        <v>170</v>
      </c>
      <c r="X32" s="26">
        <v>1</v>
      </c>
      <c r="Y32" s="16" t="s">
        <v>170</v>
      </c>
      <c r="Z32" s="16" t="s">
        <v>170</v>
      </c>
      <c r="AA32" s="26" t="s">
        <v>170</v>
      </c>
      <c r="AB32" s="26" t="s">
        <v>170</v>
      </c>
      <c r="AC32" s="16" t="s">
        <v>170</v>
      </c>
    </row>
    <row r="33">
      <c r="A33" s="16" t="s">
        <v>32</v>
      </c>
      <c r="B33" s="16" t="s">
        <v>34</v>
      </c>
      <c r="C33" s="16" t="s">
        <v>35</v>
      </c>
      <c r="D33" s="16" t="s">
        <v>64</v>
      </c>
      <c r="E33" s="16" t="s">
        <v>132</v>
      </c>
      <c r="F33" s="16" t="s">
        <v>198</v>
      </c>
      <c r="G33" s="16" t="s">
        <v>170</v>
      </c>
      <c r="H33" s="16" t="s">
        <v>243</v>
      </c>
      <c r="I33" s="23">
        <v>7853500</v>
      </c>
      <c r="J33" s="16" t="s">
        <v>248</v>
      </c>
      <c r="K33" s="23">
        <v>10209550</v>
      </c>
      <c r="L33" s="16" t="s">
        <v>243</v>
      </c>
      <c r="M33" s="23">
        <v>7853500</v>
      </c>
      <c r="N33" s="16" t="s">
        <v>248</v>
      </c>
      <c r="O33" s="23">
        <v>10209550</v>
      </c>
      <c r="P33" s="23">
        <v>7777900</v>
      </c>
      <c r="Q33" s="23">
        <v>75600</v>
      </c>
      <c r="R33" s="23">
        <v>0</v>
      </c>
      <c r="S33" s="26">
        <v>0</v>
      </c>
      <c r="T33" s="16" t="s">
        <v>256</v>
      </c>
      <c r="U33" s="16" t="s">
        <v>170</v>
      </c>
      <c r="V33" s="16" t="s">
        <v>260</v>
      </c>
      <c r="W33" s="26" t="s">
        <v>170</v>
      </c>
      <c r="X33" s="26">
        <v>1</v>
      </c>
      <c r="Y33" s="16" t="s">
        <v>170</v>
      </c>
      <c r="Z33" s="16" t="s">
        <v>170</v>
      </c>
      <c r="AA33" s="26" t="s">
        <v>170</v>
      </c>
      <c r="AB33" s="26" t="s">
        <v>170</v>
      </c>
      <c r="AC33" s="16" t="s">
        <v>170</v>
      </c>
    </row>
    <row r="34">
      <c r="A34" s="16" t="s">
        <v>32</v>
      </c>
      <c r="B34" s="16" t="s">
        <v>34</v>
      </c>
      <c r="C34" s="16" t="s">
        <v>35</v>
      </c>
      <c r="D34" s="16" t="s">
        <v>65</v>
      </c>
      <c r="E34" s="16" t="s">
        <v>133</v>
      </c>
      <c r="F34" s="16" t="s">
        <v>199</v>
      </c>
      <c r="G34" s="16" t="s">
        <v>170</v>
      </c>
      <c r="H34" s="16" t="s">
        <v>243</v>
      </c>
      <c r="I34" s="23">
        <v>17400000</v>
      </c>
      <c r="J34" s="16" t="s">
        <v>248</v>
      </c>
      <c r="K34" s="23">
        <v>22620000</v>
      </c>
      <c r="L34" s="16" t="s">
        <v>243</v>
      </c>
      <c r="M34" s="23">
        <v>17400000</v>
      </c>
      <c r="N34" s="16" t="s">
        <v>248</v>
      </c>
      <c r="O34" s="23">
        <v>22620000</v>
      </c>
      <c r="P34" s="23">
        <v>17400000</v>
      </c>
      <c r="Q34" s="23">
        <v>0</v>
      </c>
      <c r="R34" s="23">
        <v>0</v>
      </c>
      <c r="S34" s="26">
        <v>0</v>
      </c>
      <c r="T34" s="16" t="s">
        <v>256</v>
      </c>
      <c r="U34" s="16" t="s">
        <v>170</v>
      </c>
      <c r="V34" s="16" t="s">
        <v>260</v>
      </c>
      <c r="W34" s="26" t="s">
        <v>170</v>
      </c>
      <c r="X34" s="26">
        <v>1</v>
      </c>
      <c r="Y34" s="16" t="s">
        <v>170</v>
      </c>
      <c r="Z34" s="16" t="s">
        <v>170</v>
      </c>
      <c r="AA34" s="26" t="s">
        <v>170</v>
      </c>
      <c r="AB34" s="26" t="s">
        <v>170</v>
      </c>
      <c r="AC34" s="16" t="s">
        <v>170</v>
      </c>
    </row>
    <row r="35">
      <c r="A35" s="16" t="s">
        <v>32</v>
      </c>
      <c r="B35" s="16" t="s">
        <v>34</v>
      </c>
      <c r="C35" s="16" t="s">
        <v>35</v>
      </c>
      <c r="D35" s="16" t="s">
        <v>66</v>
      </c>
      <c r="E35" s="16" t="s">
        <v>134</v>
      </c>
      <c r="F35" s="16" t="s">
        <v>200</v>
      </c>
      <c r="G35" s="16" t="s">
        <v>170</v>
      </c>
      <c r="H35" s="16" t="s">
        <v>243</v>
      </c>
      <c r="I35" s="23">
        <v>18510000</v>
      </c>
      <c r="J35" s="16" t="s">
        <v>248</v>
      </c>
      <c r="K35" s="23">
        <v>24063000</v>
      </c>
      <c r="L35" s="16" t="s">
        <v>243</v>
      </c>
      <c r="M35" s="23">
        <v>18510000</v>
      </c>
      <c r="N35" s="16" t="s">
        <v>248</v>
      </c>
      <c r="O35" s="23">
        <v>24063000</v>
      </c>
      <c r="P35" s="23">
        <v>18510000</v>
      </c>
      <c r="Q35" s="23">
        <v>0</v>
      </c>
      <c r="R35" s="23">
        <v>0</v>
      </c>
      <c r="S35" s="26">
        <v>0</v>
      </c>
      <c r="T35" s="16" t="s">
        <v>256</v>
      </c>
      <c r="U35" s="16" t="s">
        <v>170</v>
      </c>
      <c r="V35" s="16" t="s">
        <v>260</v>
      </c>
      <c r="W35" s="26" t="s">
        <v>170</v>
      </c>
      <c r="X35" s="26">
        <v>1</v>
      </c>
      <c r="Y35" s="16" t="s">
        <v>170</v>
      </c>
      <c r="Z35" s="16" t="s">
        <v>170</v>
      </c>
      <c r="AA35" s="26" t="s">
        <v>170</v>
      </c>
      <c r="AB35" s="26" t="s">
        <v>170</v>
      </c>
      <c r="AC35" s="16" t="s">
        <v>170</v>
      </c>
    </row>
    <row r="36">
      <c r="A36" s="16" t="s">
        <v>32</v>
      </c>
      <c r="B36" s="16" t="s">
        <v>34</v>
      </c>
      <c r="C36" s="16" t="s">
        <v>35</v>
      </c>
      <c r="D36" s="16" t="s">
        <v>67</v>
      </c>
      <c r="E36" s="16" t="s">
        <v>135</v>
      </c>
      <c r="F36" s="16" t="s">
        <v>201</v>
      </c>
      <c r="G36" s="16" t="s">
        <v>170</v>
      </c>
      <c r="H36" s="16" t="s">
        <v>243</v>
      </c>
      <c r="I36" s="23">
        <v>25421600</v>
      </c>
      <c r="J36" s="16" t="s">
        <v>248</v>
      </c>
      <c r="K36" s="23">
        <v>33048080</v>
      </c>
      <c r="L36" s="16" t="s">
        <v>243</v>
      </c>
      <c r="M36" s="23">
        <v>25421600</v>
      </c>
      <c r="N36" s="16" t="s">
        <v>248</v>
      </c>
      <c r="O36" s="23">
        <v>33048080</v>
      </c>
      <c r="P36" s="23">
        <v>25421600</v>
      </c>
      <c r="Q36" s="23">
        <v>0</v>
      </c>
      <c r="R36" s="23">
        <v>0</v>
      </c>
      <c r="S36" s="26">
        <v>0</v>
      </c>
      <c r="T36" s="16" t="s">
        <v>256</v>
      </c>
      <c r="U36" s="16" t="s">
        <v>170</v>
      </c>
      <c r="V36" s="16" t="s">
        <v>260</v>
      </c>
      <c r="W36" s="26" t="s">
        <v>170</v>
      </c>
      <c r="X36" s="26">
        <v>1</v>
      </c>
      <c r="Y36" s="16" t="s">
        <v>170</v>
      </c>
      <c r="Z36" s="16" t="s">
        <v>170</v>
      </c>
      <c r="AA36" s="26" t="s">
        <v>170</v>
      </c>
      <c r="AB36" s="26" t="s">
        <v>170</v>
      </c>
      <c r="AC36" s="16" t="s">
        <v>170</v>
      </c>
    </row>
    <row r="37">
      <c r="A37" s="16" t="s">
        <v>32</v>
      </c>
      <c r="B37" s="16" t="s">
        <v>34</v>
      </c>
      <c r="C37" s="16" t="s">
        <v>35</v>
      </c>
      <c r="D37" s="16" t="s">
        <v>68</v>
      </c>
      <c r="E37" s="16" t="s">
        <v>136</v>
      </c>
      <c r="F37" s="16" t="s">
        <v>202</v>
      </c>
      <c r="G37" s="16" t="s">
        <v>170</v>
      </c>
      <c r="H37" s="16" t="s">
        <v>243</v>
      </c>
      <c r="I37" s="23">
        <v>15996000</v>
      </c>
      <c r="J37" s="16" t="s">
        <v>248</v>
      </c>
      <c r="K37" s="23">
        <v>20794800</v>
      </c>
      <c r="L37" s="16" t="s">
        <v>243</v>
      </c>
      <c r="M37" s="23">
        <v>15996000</v>
      </c>
      <c r="N37" s="16" t="s">
        <v>248</v>
      </c>
      <c r="O37" s="23">
        <v>20794800</v>
      </c>
      <c r="P37" s="23">
        <v>15996000</v>
      </c>
      <c r="Q37" s="23">
        <v>0</v>
      </c>
      <c r="R37" s="23">
        <v>0</v>
      </c>
      <c r="S37" s="26">
        <v>0</v>
      </c>
      <c r="T37" s="16" t="s">
        <v>256</v>
      </c>
      <c r="U37" s="16" t="s">
        <v>170</v>
      </c>
      <c r="V37" s="16" t="s">
        <v>260</v>
      </c>
      <c r="W37" s="26" t="s">
        <v>170</v>
      </c>
      <c r="X37" s="26">
        <v>1</v>
      </c>
      <c r="Y37" s="16" t="s">
        <v>170</v>
      </c>
      <c r="Z37" s="16" t="s">
        <v>170</v>
      </c>
      <c r="AA37" s="26" t="s">
        <v>170</v>
      </c>
      <c r="AB37" s="26" t="s">
        <v>170</v>
      </c>
      <c r="AC37" s="16" t="s">
        <v>170</v>
      </c>
    </row>
    <row r="38">
      <c r="A38" s="16" t="s">
        <v>32</v>
      </c>
      <c r="B38" s="16" t="s">
        <v>34</v>
      </c>
      <c r="C38" s="16" t="s">
        <v>35</v>
      </c>
      <c r="D38" s="16" t="s">
        <v>69</v>
      </c>
      <c r="E38" s="16" t="s">
        <v>137</v>
      </c>
      <c r="F38" s="16" t="s">
        <v>203</v>
      </c>
      <c r="G38" s="16" t="s">
        <v>170</v>
      </c>
      <c r="H38" s="16" t="s">
        <v>243</v>
      </c>
      <c r="I38" s="23">
        <v>17316000</v>
      </c>
      <c r="J38" s="16" t="s">
        <v>248</v>
      </c>
      <c r="K38" s="23">
        <v>22510800</v>
      </c>
      <c r="L38" s="16" t="s">
        <v>243</v>
      </c>
      <c r="M38" s="23">
        <v>17316000</v>
      </c>
      <c r="N38" s="16" t="s">
        <v>248</v>
      </c>
      <c r="O38" s="23">
        <v>22510800</v>
      </c>
      <c r="P38" s="23">
        <v>17316000</v>
      </c>
      <c r="Q38" s="23">
        <v>0</v>
      </c>
      <c r="R38" s="23">
        <v>0</v>
      </c>
      <c r="S38" s="26">
        <v>0</v>
      </c>
      <c r="T38" s="16" t="s">
        <v>256</v>
      </c>
      <c r="U38" s="16" t="s">
        <v>170</v>
      </c>
      <c r="V38" s="16" t="s">
        <v>260</v>
      </c>
      <c r="W38" s="26" t="s">
        <v>170</v>
      </c>
      <c r="X38" s="26">
        <v>1</v>
      </c>
      <c r="Y38" s="16" t="s">
        <v>170</v>
      </c>
      <c r="Z38" s="16" t="s">
        <v>170</v>
      </c>
      <c r="AA38" s="26" t="s">
        <v>170</v>
      </c>
      <c r="AB38" s="26" t="s">
        <v>170</v>
      </c>
      <c r="AC38" s="16" t="s">
        <v>170</v>
      </c>
    </row>
    <row r="39">
      <c r="A39" s="16" t="s">
        <v>32</v>
      </c>
      <c r="B39" s="16" t="s">
        <v>34</v>
      </c>
      <c r="C39" s="16" t="s">
        <v>35</v>
      </c>
      <c r="D39" s="16" t="s">
        <v>70</v>
      </c>
      <c r="E39" s="16" t="s">
        <v>138</v>
      </c>
      <c r="F39" s="16" t="s">
        <v>204</v>
      </c>
      <c r="G39" s="16" t="s">
        <v>170</v>
      </c>
      <c r="H39" s="16" t="s">
        <v>243</v>
      </c>
      <c r="I39" s="23">
        <v>28440000</v>
      </c>
      <c r="J39" s="16" t="s">
        <v>248</v>
      </c>
      <c r="K39" s="23">
        <v>36972000</v>
      </c>
      <c r="L39" s="16" t="s">
        <v>243</v>
      </c>
      <c r="M39" s="23">
        <v>28440000</v>
      </c>
      <c r="N39" s="16" t="s">
        <v>248</v>
      </c>
      <c r="O39" s="23">
        <v>36972000</v>
      </c>
      <c r="P39" s="23">
        <v>28440000</v>
      </c>
      <c r="Q39" s="23">
        <v>0</v>
      </c>
      <c r="R39" s="23">
        <v>0</v>
      </c>
      <c r="S39" s="26">
        <v>0</v>
      </c>
      <c r="T39" s="16" t="s">
        <v>256</v>
      </c>
      <c r="U39" s="16" t="s">
        <v>170</v>
      </c>
      <c r="V39" s="16" t="s">
        <v>260</v>
      </c>
      <c r="W39" s="26" t="s">
        <v>170</v>
      </c>
      <c r="X39" s="26">
        <v>1</v>
      </c>
      <c r="Y39" s="16" t="s">
        <v>170</v>
      </c>
      <c r="Z39" s="16" t="s">
        <v>170</v>
      </c>
      <c r="AA39" s="26" t="s">
        <v>170</v>
      </c>
      <c r="AB39" s="26" t="s">
        <v>170</v>
      </c>
      <c r="AC39" s="16" t="s">
        <v>170</v>
      </c>
    </row>
    <row r="40">
      <c r="A40" s="16" t="s">
        <v>32</v>
      </c>
      <c r="B40" s="16" t="s">
        <v>34</v>
      </c>
      <c r="C40" s="16" t="s">
        <v>35</v>
      </c>
      <c r="D40" s="16" t="s">
        <v>71</v>
      </c>
      <c r="E40" s="16" t="s">
        <v>139</v>
      </c>
      <c r="F40" s="16" t="s">
        <v>205</v>
      </c>
      <c r="G40" s="16" t="s">
        <v>170</v>
      </c>
      <c r="H40" s="16" t="s">
        <v>243</v>
      </c>
      <c r="I40" s="23">
        <v>21954000</v>
      </c>
      <c r="J40" s="16" t="s">
        <v>248</v>
      </c>
      <c r="K40" s="23">
        <v>28540200</v>
      </c>
      <c r="L40" s="16" t="s">
        <v>243</v>
      </c>
      <c r="M40" s="23">
        <v>21954000</v>
      </c>
      <c r="N40" s="16" t="s">
        <v>248</v>
      </c>
      <c r="O40" s="23">
        <v>28540200</v>
      </c>
      <c r="P40" s="23">
        <v>21954000</v>
      </c>
      <c r="Q40" s="23">
        <v>0</v>
      </c>
      <c r="R40" s="23">
        <v>0</v>
      </c>
      <c r="S40" s="26">
        <v>0</v>
      </c>
      <c r="T40" s="16" t="s">
        <v>256</v>
      </c>
      <c r="U40" s="16" t="s">
        <v>170</v>
      </c>
      <c r="V40" s="16" t="s">
        <v>260</v>
      </c>
      <c r="W40" s="26" t="s">
        <v>170</v>
      </c>
      <c r="X40" s="26">
        <v>1</v>
      </c>
      <c r="Y40" s="16" t="s">
        <v>170</v>
      </c>
      <c r="Z40" s="16" t="s">
        <v>170</v>
      </c>
      <c r="AA40" s="26" t="s">
        <v>170</v>
      </c>
      <c r="AB40" s="26" t="s">
        <v>170</v>
      </c>
      <c r="AC40" s="16" t="s">
        <v>170</v>
      </c>
    </row>
    <row r="41">
      <c r="A41" s="16" t="s">
        <v>32</v>
      </c>
      <c r="B41" s="16" t="s">
        <v>34</v>
      </c>
      <c r="C41" s="16" t="s">
        <v>35</v>
      </c>
      <c r="D41" s="16" t="s">
        <v>72</v>
      </c>
      <c r="E41" s="16" t="s">
        <v>140</v>
      </c>
      <c r="F41" s="16" t="s">
        <v>206</v>
      </c>
      <c r="G41" s="16" t="s">
        <v>170</v>
      </c>
      <c r="H41" s="16" t="s">
        <v>243</v>
      </c>
      <c r="I41" s="23">
        <v>16865800</v>
      </c>
      <c r="J41" s="16" t="s">
        <v>248</v>
      </c>
      <c r="K41" s="23">
        <v>21925540</v>
      </c>
      <c r="L41" s="16" t="s">
        <v>243</v>
      </c>
      <c r="M41" s="23">
        <v>16865800</v>
      </c>
      <c r="N41" s="16" t="s">
        <v>248</v>
      </c>
      <c r="O41" s="23">
        <v>21925540</v>
      </c>
      <c r="P41" s="23">
        <v>16865800</v>
      </c>
      <c r="Q41" s="23">
        <v>0</v>
      </c>
      <c r="R41" s="23">
        <v>0</v>
      </c>
      <c r="S41" s="26">
        <v>0</v>
      </c>
      <c r="T41" s="16" t="s">
        <v>256</v>
      </c>
      <c r="U41" s="16" t="s">
        <v>170</v>
      </c>
      <c r="V41" s="16" t="s">
        <v>260</v>
      </c>
      <c r="W41" s="26" t="s">
        <v>170</v>
      </c>
      <c r="X41" s="26">
        <v>1</v>
      </c>
      <c r="Y41" s="16" t="s">
        <v>170</v>
      </c>
      <c r="Z41" s="16" t="s">
        <v>170</v>
      </c>
      <c r="AA41" s="26" t="s">
        <v>170</v>
      </c>
      <c r="AB41" s="26" t="s">
        <v>170</v>
      </c>
      <c r="AC41" s="16" t="s">
        <v>170</v>
      </c>
    </row>
    <row r="42">
      <c r="A42" s="16" t="s">
        <v>32</v>
      </c>
      <c r="B42" s="16" t="s">
        <v>34</v>
      </c>
      <c r="C42" s="16" t="s">
        <v>35</v>
      </c>
      <c r="D42" s="16" t="s">
        <v>73</v>
      </c>
      <c r="E42" s="16" t="s">
        <v>141</v>
      </c>
      <c r="F42" s="16" t="s">
        <v>207</v>
      </c>
      <c r="G42" s="16" t="s">
        <v>170</v>
      </c>
      <c r="H42" s="16" t="s">
        <v>243</v>
      </c>
      <c r="I42" s="23">
        <v>12852000</v>
      </c>
      <c r="J42" s="16" t="s">
        <v>248</v>
      </c>
      <c r="K42" s="23">
        <v>16707600</v>
      </c>
      <c r="L42" s="16" t="s">
        <v>243</v>
      </c>
      <c r="M42" s="23">
        <v>12852000</v>
      </c>
      <c r="N42" s="16" t="s">
        <v>248</v>
      </c>
      <c r="O42" s="23">
        <v>16707600</v>
      </c>
      <c r="P42" s="23">
        <v>12852000</v>
      </c>
      <c r="Q42" s="23">
        <v>0</v>
      </c>
      <c r="R42" s="23">
        <v>0</v>
      </c>
      <c r="S42" s="26">
        <v>0</v>
      </c>
      <c r="T42" s="16" t="s">
        <v>256</v>
      </c>
      <c r="U42" s="16" t="s">
        <v>170</v>
      </c>
      <c r="V42" s="16" t="s">
        <v>260</v>
      </c>
      <c r="W42" s="26" t="s">
        <v>170</v>
      </c>
      <c r="X42" s="26">
        <v>1</v>
      </c>
      <c r="Y42" s="16" t="s">
        <v>170</v>
      </c>
      <c r="Z42" s="16" t="s">
        <v>170</v>
      </c>
      <c r="AA42" s="26" t="s">
        <v>170</v>
      </c>
      <c r="AB42" s="26" t="s">
        <v>170</v>
      </c>
      <c r="AC42" s="16" t="s">
        <v>170</v>
      </c>
    </row>
    <row r="43">
      <c r="A43" s="16" t="s">
        <v>32</v>
      </c>
      <c r="B43" s="16" t="s">
        <v>34</v>
      </c>
      <c r="C43" s="16" t="s">
        <v>35</v>
      </c>
      <c r="D43" s="16" t="s">
        <v>74</v>
      </c>
      <c r="E43" s="16" t="s">
        <v>142</v>
      </c>
      <c r="F43" s="16" t="s">
        <v>208</v>
      </c>
      <c r="G43" s="16" t="s">
        <v>170</v>
      </c>
      <c r="H43" s="16" t="s">
        <v>243</v>
      </c>
      <c r="I43" s="23">
        <v>29917300</v>
      </c>
      <c r="J43" s="16" t="s">
        <v>248</v>
      </c>
      <c r="K43" s="23">
        <v>38892490</v>
      </c>
      <c r="L43" s="16" t="s">
        <v>243</v>
      </c>
      <c r="M43" s="23">
        <v>29917300</v>
      </c>
      <c r="N43" s="16" t="s">
        <v>248</v>
      </c>
      <c r="O43" s="23">
        <v>38892490</v>
      </c>
      <c r="P43" s="23">
        <v>29917300</v>
      </c>
      <c r="Q43" s="23">
        <v>0</v>
      </c>
      <c r="R43" s="23">
        <v>0</v>
      </c>
      <c r="S43" s="26">
        <v>0</v>
      </c>
      <c r="T43" s="16" t="s">
        <v>256</v>
      </c>
      <c r="U43" s="16" t="s">
        <v>170</v>
      </c>
      <c r="V43" s="16" t="s">
        <v>260</v>
      </c>
      <c r="W43" s="26" t="s">
        <v>170</v>
      </c>
      <c r="X43" s="26">
        <v>1</v>
      </c>
      <c r="Y43" s="16" t="s">
        <v>170</v>
      </c>
      <c r="Z43" s="16" t="s">
        <v>170</v>
      </c>
      <c r="AA43" s="26" t="s">
        <v>170</v>
      </c>
      <c r="AB43" s="26" t="s">
        <v>170</v>
      </c>
      <c r="AC43" s="16" t="s">
        <v>170</v>
      </c>
    </row>
    <row r="44">
      <c r="A44" s="16" t="s">
        <v>32</v>
      </c>
      <c r="B44" s="16" t="s">
        <v>34</v>
      </c>
      <c r="C44" s="16" t="s">
        <v>35</v>
      </c>
      <c r="D44" s="16" t="s">
        <v>75</v>
      </c>
      <c r="E44" s="16" t="s">
        <v>143</v>
      </c>
      <c r="F44" s="16" t="s">
        <v>209</v>
      </c>
      <c r="G44" s="16" t="s">
        <v>170</v>
      </c>
      <c r="H44" s="16" t="s">
        <v>243</v>
      </c>
      <c r="I44" s="23">
        <v>2068000</v>
      </c>
      <c r="J44" s="16" t="s">
        <v>248</v>
      </c>
      <c r="K44" s="23">
        <v>2688400</v>
      </c>
      <c r="L44" s="16" t="s">
        <v>243</v>
      </c>
      <c r="M44" s="23">
        <v>2068000</v>
      </c>
      <c r="N44" s="16" t="s">
        <v>248</v>
      </c>
      <c r="O44" s="23">
        <v>2688400</v>
      </c>
      <c r="P44" s="23">
        <v>2068000</v>
      </c>
      <c r="Q44" s="23">
        <v>0</v>
      </c>
      <c r="R44" s="23">
        <v>0</v>
      </c>
      <c r="S44" s="26">
        <v>0</v>
      </c>
      <c r="T44" s="16" t="s">
        <v>256</v>
      </c>
      <c r="U44" s="16" t="s">
        <v>170</v>
      </c>
      <c r="V44" s="16" t="s">
        <v>260</v>
      </c>
      <c r="W44" s="26" t="s">
        <v>170</v>
      </c>
      <c r="X44" s="26">
        <v>1</v>
      </c>
      <c r="Y44" s="16" t="s">
        <v>170</v>
      </c>
      <c r="Z44" s="16" t="s">
        <v>170</v>
      </c>
      <c r="AA44" s="26" t="s">
        <v>170</v>
      </c>
      <c r="AB44" s="26" t="s">
        <v>170</v>
      </c>
      <c r="AC44" s="16" t="s">
        <v>170</v>
      </c>
    </row>
    <row r="45">
      <c r="A45" s="16" t="s">
        <v>32</v>
      </c>
      <c r="B45" s="16" t="s">
        <v>34</v>
      </c>
      <c r="C45" s="16" t="s">
        <v>35</v>
      </c>
      <c r="D45" s="16" t="s">
        <v>76</v>
      </c>
      <c r="E45" s="16" t="s">
        <v>144</v>
      </c>
      <c r="F45" s="16" t="s">
        <v>210</v>
      </c>
      <c r="G45" s="16" t="s">
        <v>170</v>
      </c>
      <c r="H45" s="16" t="s">
        <v>243</v>
      </c>
      <c r="I45" s="23">
        <v>6500000</v>
      </c>
      <c r="J45" s="16" t="s">
        <v>248</v>
      </c>
      <c r="K45" s="23">
        <v>8450000</v>
      </c>
      <c r="L45" s="16" t="s">
        <v>243</v>
      </c>
      <c r="M45" s="23">
        <v>6500000</v>
      </c>
      <c r="N45" s="16" t="s">
        <v>248</v>
      </c>
      <c r="O45" s="23">
        <v>8450000</v>
      </c>
      <c r="P45" s="23">
        <v>6500000</v>
      </c>
      <c r="Q45" s="23">
        <v>0</v>
      </c>
      <c r="R45" s="23">
        <v>0</v>
      </c>
      <c r="S45" s="26">
        <v>0</v>
      </c>
      <c r="T45" s="16" t="s">
        <v>256</v>
      </c>
      <c r="U45" s="16" t="s">
        <v>170</v>
      </c>
      <c r="V45" s="16" t="s">
        <v>260</v>
      </c>
      <c r="W45" s="26" t="s">
        <v>170</v>
      </c>
      <c r="X45" s="26">
        <v>1</v>
      </c>
      <c r="Y45" s="16" t="s">
        <v>170</v>
      </c>
      <c r="Z45" s="16" t="s">
        <v>170</v>
      </c>
      <c r="AA45" s="26" t="s">
        <v>170</v>
      </c>
      <c r="AB45" s="26" t="s">
        <v>170</v>
      </c>
      <c r="AC45" s="16" t="s">
        <v>170</v>
      </c>
    </row>
    <row r="46">
      <c r="A46" s="16" t="s">
        <v>32</v>
      </c>
      <c r="B46" s="16" t="s">
        <v>34</v>
      </c>
      <c r="C46" s="16" t="s">
        <v>35</v>
      </c>
      <c r="D46" s="16" t="s">
        <v>77</v>
      </c>
      <c r="E46" s="16" t="s">
        <v>145</v>
      </c>
      <c r="F46" s="16" t="s">
        <v>211</v>
      </c>
      <c r="G46" s="16" t="s">
        <v>170</v>
      </c>
      <c r="H46" s="16" t="s">
        <v>243</v>
      </c>
      <c r="I46" s="23">
        <v>20821100</v>
      </c>
      <c r="J46" s="16" t="s">
        <v>248</v>
      </c>
      <c r="K46" s="23">
        <v>27067430</v>
      </c>
      <c r="L46" s="16" t="s">
        <v>243</v>
      </c>
      <c r="M46" s="23">
        <v>20821100</v>
      </c>
      <c r="N46" s="16" t="s">
        <v>248</v>
      </c>
      <c r="O46" s="23">
        <v>27067430</v>
      </c>
      <c r="P46" s="23">
        <v>20821100</v>
      </c>
      <c r="Q46" s="23">
        <v>0</v>
      </c>
      <c r="R46" s="23">
        <v>0</v>
      </c>
      <c r="S46" s="26">
        <v>0</v>
      </c>
      <c r="T46" s="16" t="s">
        <v>256</v>
      </c>
      <c r="U46" s="16" t="s">
        <v>170</v>
      </c>
      <c r="V46" s="16" t="s">
        <v>260</v>
      </c>
      <c r="W46" s="26" t="s">
        <v>170</v>
      </c>
      <c r="X46" s="26">
        <v>1</v>
      </c>
      <c r="Y46" s="16" t="s">
        <v>170</v>
      </c>
      <c r="Z46" s="16" t="s">
        <v>170</v>
      </c>
      <c r="AA46" s="26" t="s">
        <v>170</v>
      </c>
      <c r="AB46" s="26" t="s">
        <v>170</v>
      </c>
      <c r="AC46" s="16" t="s">
        <v>170</v>
      </c>
    </row>
    <row r="47">
      <c r="A47" s="16" t="s">
        <v>32</v>
      </c>
      <c r="B47" s="16" t="s">
        <v>34</v>
      </c>
      <c r="C47" s="16" t="s">
        <v>35</v>
      </c>
      <c r="D47" s="16" t="s">
        <v>78</v>
      </c>
      <c r="E47" s="16" t="s">
        <v>146</v>
      </c>
      <c r="F47" s="16" t="s">
        <v>212</v>
      </c>
      <c r="G47" s="16" t="s">
        <v>170</v>
      </c>
      <c r="H47" s="16" t="s">
        <v>243</v>
      </c>
      <c r="I47" s="23">
        <v>13556500</v>
      </c>
      <c r="J47" s="16" t="s">
        <v>248</v>
      </c>
      <c r="K47" s="23">
        <v>17623450</v>
      </c>
      <c r="L47" s="16" t="s">
        <v>243</v>
      </c>
      <c r="M47" s="23">
        <v>13556500</v>
      </c>
      <c r="N47" s="16" t="s">
        <v>248</v>
      </c>
      <c r="O47" s="23">
        <v>17623450</v>
      </c>
      <c r="P47" s="23">
        <v>13556500</v>
      </c>
      <c r="Q47" s="23">
        <v>0</v>
      </c>
      <c r="R47" s="23">
        <v>0</v>
      </c>
      <c r="S47" s="26">
        <v>0</v>
      </c>
      <c r="T47" s="16" t="s">
        <v>256</v>
      </c>
      <c r="U47" s="16" t="s">
        <v>170</v>
      </c>
      <c r="V47" s="16" t="s">
        <v>260</v>
      </c>
      <c r="W47" s="26" t="s">
        <v>170</v>
      </c>
      <c r="X47" s="26">
        <v>1</v>
      </c>
      <c r="Y47" s="16" t="s">
        <v>170</v>
      </c>
      <c r="Z47" s="16" t="s">
        <v>170</v>
      </c>
      <c r="AA47" s="26" t="s">
        <v>170</v>
      </c>
      <c r="AB47" s="26" t="s">
        <v>170</v>
      </c>
      <c r="AC47" s="16" t="s">
        <v>170</v>
      </c>
    </row>
    <row r="48">
      <c r="A48" s="16" t="s">
        <v>32</v>
      </c>
      <c r="B48" s="16" t="s">
        <v>34</v>
      </c>
      <c r="C48" s="16" t="s">
        <v>35</v>
      </c>
      <c r="D48" s="16" t="s">
        <v>79</v>
      </c>
      <c r="E48" s="16" t="s">
        <v>147</v>
      </c>
      <c r="F48" s="16" t="s">
        <v>213</v>
      </c>
      <c r="G48" s="16" t="s">
        <v>170</v>
      </c>
      <c r="H48" s="16" t="s">
        <v>243</v>
      </c>
      <c r="I48" s="23">
        <v>5191200</v>
      </c>
      <c r="J48" s="16" t="s">
        <v>248</v>
      </c>
      <c r="K48" s="23">
        <v>6748560</v>
      </c>
      <c r="L48" s="16" t="s">
        <v>243</v>
      </c>
      <c r="M48" s="23">
        <v>5191200</v>
      </c>
      <c r="N48" s="16" t="s">
        <v>248</v>
      </c>
      <c r="O48" s="23">
        <v>6748560</v>
      </c>
      <c r="P48" s="23">
        <v>5191200</v>
      </c>
      <c r="Q48" s="23">
        <v>0</v>
      </c>
      <c r="R48" s="23">
        <v>0</v>
      </c>
      <c r="S48" s="26">
        <v>0</v>
      </c>
      <c r="T48" s="16" t="s">
        <v>256</v>
      </c>
      <c r="U48" s="16" t="s">
        <v>170</v>
      </c>
      <c r="V48" s="16" t="s">
        <v>260</v>
      </c>
      <c r="W48" s="26" t="s">
        <v>170</v>
      </c>
      <c r="X48" s="26">
        <v>1</v>
      </c>
      <c r="Y48" s="16" t="s">
        <v>170</v>
      </c>
      <c r="Z48" s="16" t="s">
        <v>170</v>
      </c>
      <c r="AA48" s="26" t="s">
        <v>170</v>
      </c>
      <c r="AB48" s="26" t="s">
        <v>170</v>
      </c>
      <c r="AC48" s="16" t="s">
        <v>170</v>
      </c>
    </row>
    <row r="49">
      <c r="A49" s="16" t="s">
        <v>32</v>
      </c>
      <c r="B49" s="16" t="s">
        <v>34</v>
      </c>
      <c r="C49" s="16" t="s">
        <v>35</v>
      </c>
      <c r="D49" s="16" t="s">
        <v>80</v>
      </c>
      <c r="E49" s="16" t="s">
        <v>148</v>
      </c>
      <c r="F49" s="16" t="s">
        <v>214</v>
      </c>
      <c r="G49" s="16" t="s">
        <v>170</v>
      </c>
      <c r="H49" s="16" t="s">
        <v>243</v>
      </c>
      <c r="I49" s="23">
        <v>16854300</v>
      </c>
      <c r="J49" s="16" t="s">
        <v>248</v>
      </c>
      <c r="K49" s="23">
        <v>21910590</v>
      </c>
      <c r="L49" s="16" t="s">
        <v>243</v>
      </c>
      <c r="M49" s="23">
        <v>16854300</v>
      </c>
      <c r="N49" s="16" t="s">
        <v>248</v>
      </c>
      <c r="O49" s="23">
        <v>21910590</v>
      </c>
      <c r="P49" s="23">
        <v>16854300</v>
      </c>
      <c r="Q49" s="23">
        <v>0</v>
      </c>
      <c r="R49" s="23">
        <v>0</v>
      </c>
      <c r="S49" s="26">
        <v>0</v>
      </c>
      <c r="T49" s="16" t="s">
        <v>256</v>
      </c>
      <c r="U49" s="16" t="s">
        <v>170</v>
      </c>
      <c r="V49" s="16" t="s">
        <v>260</v>
      </c>
      <c r="W49" s="26" t="s">
        <v>170</v>
      </c>
      <c r="X49" s="26">
        <v>1</v>
      </c>
      <c r="Y49" s="16" t="s">
        <v>170</v>
      </c>
      <c r="Z49" s="16" t="s">
        <v>170</v>
      </c>
      <c r="AA49" s="26" t="s">
        <v>170</v>
      </c>
      <c r="AB49" s="26" t="s">
        <v>170</v>
      </c>
      <c r="AC49" s="16" t="s">
        <v>170</v>
      </c>
    </row>
    <row r="50">
      <c r="A50" s="16" t="s">
        <v>32</v>
      </c>
      <c r="B50" s="16" t="s">
        <v>34</v>
      </c>
      <c r="C50" s="16" t="s">
        <v>35</v>
      </c>
      <c r="D50" s="16" t="s">
        <v>81</v>
      </c>
      <c r="E50" s="16" t="s">
        <v>149</v>
      </c>
      <c r="F50" s="16" t="s">
        <v>215</v>
      </c>
      <c r="G50" s="16" t="s">
        <v>170</v>
      </c>
      <c r="H50" s="16" t="s">
        <v>243</v>
      </c>
      <c r="I50" s="23">
        <v>29443200</v>
      </c>
      <c r="J50" s="16" t="s">
        <v>248</v>
      </c>
      <c r="K50" s="23">
        <v>38276160</v>
      </c>
      <c r="L50" s="16" t="s">
        <v>243</v>
      </c>
      <c r="M50" s="23">
        <v>29443200</v>
      </c>
      <c r="N50" s="16" t="s">
        <v>248</v>
      </c>
      <c r="O50" s="23">
        <v>38276160</v>
      </c>
      <c r="P50" s="23">
        <v>29443200</v>
      </c>
      <c r="Q50" s="23">
        <v>0</v>
      </c>
      <c r="R50" s="23">
        <v>0</v>
      </c>
      <c r="S50" s="26">
        <v>0</v>
      </c>
      <c r="T50" s="16" t="s">
        <v>256</v>
      </c>
      <c r="U50" s="16" t="s">
        <v>170</v>
      </c>
      <c r="V50" s="16" t="s">
        <v>260</v>
      </c>
      <c r="W50" s="26" t="s">
        <v>170</v>
      </c>
      <c r="X50" s="26">
        <v>1</v>
      </c>
      <c r="Y50" s="16" t="s">
        <v>170</v>
      </c>
      <c r="Z50" s="16" t="s">
        <v>170</v>
      </c>
      <c r="AA50" s="26" t="s">
        <v>170</v>
      </c>
      <c r="AB50" s="26" t="s">
        <v>170</v>
      </c>
      <c r="AC50" s="16" t="s">
        <v>170</v>
      </c>
    </row>
    <row r="51">
      <c r="A51" s="16" t="s">
        <v>32</v>
      </c>
      <c r="B51" s="16" t="s">
        <v>34</v>
      </c>
      <c r="C51" s="16" t="s">
        <v>35</v>
      </c>
      <c r="D51" s="16" t="s">
        <v>82</v>
      </c>
      <c r="E51" s="16" t="s">
        <v>150</v>
      </c>
      <c r="F51" s="16" t="s">
        <v>216</v>
      </c>
      <c r="G51" s="16" t="s">
        <v>170</v>
      </c>
      <c r="H51" s="16" t="s">
        <v>243</v>
      </c>
      <c r="I51" s="23">
        <v>21277200</v>
      </c>
      <c r="J51" s="16" t="s">
        <v>248</v>
      </c>
      <c r="K51" s="23">
        <v>27660360</v>
      </c>
      <c r="L51" s="16" t="s">
        <v>243</v>
      </c>
      <c r="M51" s="23">
        <v>21277200</v>
      </c>
      <c r="N51" s="16" t="s">
        <v>248</v>
      </c>
      <c r="O51" s="23">
        <v>27660360</v>
      </c>
      <c r="P51" s="23">
        <v>21277200</v>
      </c>
      <c r="Q51" s="23">
        <v>0</v>
      </c>
      <c r="R51" s="23">
        <v>0</v>
      </c>
      <c r="S51" s="26">
        <v>0</v>
      </c>
      <c r="T51" s="16" t="s">
        <v>256</v>
      </c>
      <c r="U51" s="16" t="s">
        <v>170</v>
      </c>
      <c r="V51" s="16" t="s">
        <v>260</v>
      </c>
      <c r="W51" s="26" t="s">
        <v>170</v>
      </c>
      <c r="X51" s="26">
        <v>1</v>
      </c>
      <c r="Y51" s="16" t="s">
        <v>170</v>
      </c>
      <c r="Z51" s="16" t="s">
        <v>170</v>
      </c>
      <c r="AA51" s="26" t="s">
        <v>170</v>
      </c>
      <c r="AB51" s="26" t="s">
        <v>170</v>
      </c>
      <c r="AC51" s="16" t="s">
        <v>170</v>
      </c>
    </row>
    <row r="52">
      <c r="A52" s="16" t="s">
        <v>32</v>
      </c>
      <c r="B52" s="16" t="s">
        <v>34</v>
      </c>
      <c r="C52" s="16" t="s">
        <v>35</v>
      </c>
      <c r="D52" s="16" t="s">
        <v>83</v>
      </c>
      <c r="E52" s="16" t="s">
        <v>151</v>
      </c>
      <c r="F52" s="16" t="s">
        <v>217</v>
      </c>
      <c r="G52" s="16" t="s">
        <v>170</v>
      </c>
      <c r="H52" s="16" t="s">
        <v>243</v>
      </c>
      <c r="I52" s="23">
        <v>22973500</v>
      </c>
      <c r="J52" s="16" t="s">
        <v>248</v>
      </c>
      <c r="K52" s="23">
        <v>29865550</v>
      </c>
      <c r="L52" s="16" t="s">
        <v>243</v>
      </c>
      <c r="M52" s="23">
        <v>22973500</v>
      </c>
      <c r="N52" s="16" t="s">
        <v>248</v>
      </c>
      <c r="O52" s="23">
        <v>29865550</v>
      </c>
      <c r="P52" s="23">
        <v>22973500</v>
      </c>
      <c r="Q52" s="23">
        <v>0</v>
      </c>
      <c r="R52" s="23">
        <v>0</v>
      </c>
      <c r="S52" s="26">
        <v>0</v>
      </c>
      <c r="T52" s="16" t="s">
        <v>256</v>
      </c>
      <c r="U52" s="16" t="s">
        <v>170</v>
      </c>
      <c r="V52" s="16" t="s">
        <v>260</v>
      </c>
      <c r="W52" s="26" t="s">
        <v>170</v>
      </c>
      <c r="X52" s="26">
        <v>1</v>
      </c>
      <c r="Y52" s="16" t="s">
        <v>170</v>
      </c>
      <c r="Z52" s="16" t="s">
        <v>170</v>
      </c>
      <c r="AA52" s="26" t="s">
        <v>170</v>
      </c>
      <c r="AB52" s="26" t="s">
        <v>170</v>
      </c>
      <c r="AC52" s="16" t="s">
        <v>170</v>
      </c>
    </row>
    <row r="53">
      <c r="A53" s="16" t="s">
        <v>32</v>
      </c>
      <c r="B53" s="16" t="s">
        <v>34</v>
      </c>
      <c r="C53" s="16" t="s">
        <v>35</v>
      </c>
      <c r="D53" s="16" t="s">
        <v>84</v>
      </c>
      <c r="E53" s="16" t="s">
        <v>152</v>
      </c>
      <c r="F53" s="16" t="s">
        <v>218</v>
      </c>
      <c r="G53" s="16" t="s">
        <v>170</v>
      </c>
      <c r="H53" s="16" t="s">
        <v>243</v>
      </c>
      <c r="I53" s="23">
        <v>11340000</v>
      </c>
      <c r="J53" s="16" t="s">
        <v>248</v>
      </c>
      <c r="K53" s="23">
        <v>14742000</v>
      </c>
      <c r="L53" s="16" t="s">
        <v>243</v>
      </c>
      <c r="M53" s="23">
        <v>11340000</v>
      </c>
      <c r="N53" s="16" t="s">
        <v>248</v>
      </c>
      <c r="O53" s="23">
        <v>14742000</v>
      </c>
      <c r="P53" s="23">
        <v>11340000</v>
      </c>
      <c r="Q53" s="23">
        <v>0</v>
      </c>
      <c r="R53" s="23">
        <v>0</v>
      </c>
      <c r="S53" s="26">
        <v>0</v>
      </c>
      <c r="T53" s="16" t="s">
        <v>256</v>
      </c>
      <c r="U53" s="16" t="s">
        <v>170</v>
      </c>
      <c r="V53" s="16" t="s">
        <v>260</v>
      </c>
      <c r="W53" s="26" t="s">
        <v>170</v>
      </c>
      <c r="X53" s="26">
        <v>1</v>
      </c>
      <c r="Y53" s="16" t="s">
        <v>170</v>
      </c>
      <c r="Z53" s="16" t="s">
        <v>170</v>
      </c>
      <c r="AA53" s="26" t="s">
        <v>170</v>
      </c>
      <c r="AB53" s="26" t="s">
        <v>170</v>
      </c>
      <c r="AC53" s="16" t="s">
        <v>170</v>
      </c>
    </row>
    <row r="54">
      <c r="A54" s="16" t="s">
        <v>32</v>
      </c>
      <c r="B54" s="16" t="s">
        <v>34</v>
      </c>
      <c r="C54" s="16" t="s">
        <v>35</v>
      </c>
      <c r="D54" s="16" t="s">
        <v>85</v>
      </c>
      <c r="E54" s="16" t="s">
        <v>153</v>
      </c>
      <c r="F54" s="16" t="s">
        <v>219</v>
      </c>
      <c r="G54" s="16" t="s">
        <v>170</v>
      </c>
      <c r="H54" s="16" t="s">
        <v>243</v>
      </c>
      <c r="I54" s="23">
        <v>22857180</v>
      </c>
      <c r="J54" s="16" t="s">
        <v>248</v>
      </c>
      <c r="K54" s="23">
        <v>29714334</v>
      </c>
      <c r="L54" s="16" t="s">
        <v>243</v>
      </c>
      <c r="M54" s="23">
        <v>22857180</v>
      </c>
      <c r="N54" s="16" t="s">
        <v>248</v>
      </c>
      <c r="O54" s="23">
        <v>29714334</v>
      </c>
      <c r="P54" s="23">
        <v>22635900</v>
      </c>
      <c r="Q54" s="23">
        <v>221280</v>
      </c>
      <c r="R54" s="23">
        <v>0</v>
      </c>
      <c r="S54" s="26">
        <v>0</v>
      </c>
      <c r="T54" s="16" t="s">
        <v>256</v>
      </c>
      <c r="U54" s="16" t="s">
        <v>170</v>
      </c>
      <c r="V54" s="16" t="s">
        <v>260</v>
      </c>
      <c r="W54" s="26" t="s">
        <v>170</v>
      </c>
      <c r="X54" s="26">
        <v>1</v>
      </c>
      <c r="Y54" s="16" t="s">
        <v>170</v>
      </c>
      <c r="Z54" s="16" t="s">
        <v>170</v>
      </c>
      <c r="AA54" s="26" t="s">
        <v>170</v>
      </c>
      <c r="AB54" s="26" t="s">
        <v>170</v>
      </c>
      <c r="AC54" s="16" t="s">
        <v>170</v>
      </c>
    </row>
    <row r="55">
      <c r="A55" s="16" t="s">
        <v>32</v>
      </c>
      <c r="B55" s="16" t="s">
        <v>34</v>
      </c>
      <c r="C55" s="16" t="s">
        <v>35</v>
      </c>
      <c r="D55" s="16" t="s">
        <v>86</v>
      </c>
      <c r="E55" s="16" t="s">
        <v>154</v>
      </c>
      <c r="F55" s="16" t="s">
        <v>220</v>
      </c>
      <c r="G55" s="16" t="s">
        <v>170</v>
      </c>
      <c r="H55" s="16" t="s">
        <v>243</v>
      </c>
      <c r="I55" s="23">
        <v>14216600</v>
      </c>
      <c r="J55" s="16" t="s">
        <v>248</v>
      </c>
      <c r="K55" s="23">
        <v>18481580</v>
      </c>
      <c r="L55" s="16" t="s">
        <v>243</v>
      </c>
      <c r="M55" s="23">
        <v>14216600</v>
      </c>
      <c r="N55" s="16" t="s">
        <v>248</v>
      </c>
      <c r="O55" s="23">
        <v>18481580</v>
      </c>
      <c r="P55" s="23">
        <v>14148000</v>
      </c>
      <c r="Q55" s="23">
        <v>68600</v>
      </c>
      <c r="R55" s="23">
        <v>0</v>
      </c>
      <c r="S55" s="26">
        <v>0</v>
      </c>
      <c r="T55" s="16" t="s">
        <v>256</v>
      </c>
      <c r="U55" s="16" t="s">
        <v>170</v>
      </c>
      <c r="V55" s="16" t="s">
        <v>260</v>
      </c>
      <c r="W55" s="26" t="s">
        <v>170</v>
      </c>
      <c r="X55" s="26">
        <v>1</v>
      </c>
      <c r="Y55" s="16" t="s">
        <v>170</v>
      </c>
      <c r="Z55" s="16" t="s">
        <v>170</v>
      </c>
      <c r="AA55" s="26" t="s">
        <v>170</v>
      </c>
      <c r="AB55" s="26" t="s">
        <v>170</v>
      </c>
      <c r="AC55" s="16" t="s">
        <v>170</v>
      </c>
    </row>
    <row r="56">
      <c r="A56" s="16" t="s">
        <v>32</v>
      </c>
      <c r="B56" s="16" t="s">
        <v>34</v>
      </c>
      <c r="C56" s="16" t="s">
        <v>35</v>
      </c>
      <c r="D56" s="16" t="s">
        <v>87</v>
      </c>
      <c r="E56" s="16" t="s">
        <v>155</v>
      </c>
      <c r="F56" s="16" t="s">
        <v>221</v>
      </c>
      <c r="G56" s="16" t="s">
        <v>170</v>
      </c>
      <c r="H56" s="16" t="s">
        <v>243</v>
      </c>
      <c r="I56" s="23">
        <v>18119200</v>
      </c>
      <c r="J56" s="16" t="s">
        <v>248</v>
      </c>
      <c r="K56" s="23">
        <v>23554960</v>
      </c>
      <c r="L56" s="16" t="s">
        <v>243</v>
      </c>
      <c r="M56" s="23">
        <v>18119200</v>
      </c>
      <c r="N56" s="16" t="s">
        <v>248</v>
      </c>
      <c r="O56" s="23">
        <v>23554960</v>
      </c>
      <c r="P56" s="23">
        <v>18065200</v>
      </c>
      <c r="Q56" s="23">
        <v>54000</v>
      </c>
      <c r="R56" s="23">
        <v>0</v>
      </c>
      <c r="S56" s="26">
        <v>0</v>
      </c>
      <c r="T56" s="16" t="s">
        <v>256</v>
      </c>
      <c r="U56" s="16" t="s">
        <v>170</v>
      </c>
      <c r="V56" s="16" t="s">
        <v>260</v>
      </c>
      <c r="W56" s="26" t="s">
        <v>170</v>
      </c>
      <c r="X56" s="26">
        <v>1</v>
      </c>
      <c r="Y56" s="16" t="s">
        <v>170</v>
      </c>
      <c r="Z56" s="16" t="s">
        <v>170</v>
      </c>
      <c r="AA56" s="26" t="s">
        <v>170</v>
      </c>
      <c r="AB56" s="26" t="s">
        <v>170</v>
      </c>
      <c r="AC56" s="16" t="s">
        <v>170</v>
      </c>
    </row>
    <row r="57">
      <c r="A57" s="16" t="s">
        <v>32</v>
      </c>
      <c r="B57" s="16" t="s">
        <v>34</v>
      </c>
      <c r="C57" s="16" t="s">
        <v>35</v>
      </c>
      <c r="D57" s="16" t="s">
        <v>88</v>
      </c>
      <c r="E57" s="16" t="s">
        <v>156</v>
      </c>
      <c r="F57" s="16" t="s">
        <v>222</v>
      </c>
      <c r="G57" s="16" t="s">
        <v>170</v>
      </c>
      <c r="H57" s="16" t="s">
        <v>243</v>
      </c>
      <c r="I57" s="23">
        <v>588000</v>
      </c>
      <c r="J57" s="16" t="s">
        <v>248</v>
      </c>
      <c r="K57" s="23">
        <v>764400</v>
      </c>
      <c r="L57" s="16" t="s">
        <v>243</v>
      </c>
      <c r="M57" s="23">
        <v>588000</v>
      </c>
      <c r="N57" s="16" t="s">
        <v>248</v>
      </c>
      <c r="O57" s="23">
        <v>764400</v>
      </c>
      <c r="P57" s="23">
        <v>588000</v>
      </c>
      <c r="Q57" s="23">
        <v>0</v>
      </c>
      <c r="R57" s="23">
        <v>0</v>
      </c>
      <c r="S57" s="26">
        <v>0</v>
      </c>
      <c r="T57" s="16" t="s">
        <v>256</v>
      </c>
      <c r="U57" s="16" t="s">
        <v>170</v>
      </c>
      <c r="V57" s="16" t="s">
        <v>260</v>
      </c>
      <c r="W57" s="26" t="s">
        <v>170</v>
      </c>
      <c r="X57" s="26">
        <v>1</v>
      </c>
      <c r="Y57" s="16" t="s">
        <v>170</v>
      </c>
      <c r="Z57" s="16" t="s">
        <v>170</v>
      </c>
      <c r="AA57" s="26" t="s">
        <v>170</v>
      </c>
      <c r="AB57" s="26" t="s">
        <v>170</v>
      </c>
      <c r="AC57" s="16" t="s">
        <v>170</v>
      </c>
    </row>
    <row r="58">
      <c r="A58" s="16" t="s">
        <v>32</v>
      </c>
      <c r="B58" s="16" t="s">
        <v>34</v>
      </c>
      <c r="C58" s="16" t="s">
        <v>35</v>
      </c>
      <c r="D58" s="16" t="s">
        <v>89</v>
      </c>
      <c r="E58" s="16" t="s">
        <v>157</v>
      </c>
      <c r="F58" s="16" t="s">
        <v>223</v>
      </c>
      <c r="G58" s="16" t="s">
        <v>170</v>
      </c>
      <c r="H58" s="16" t="s">
        <v>243</v>
      </c>
      <c r="I58" s="23">
        <v>9982700</v>
      </c>
      <c r="J58" s="16" t="s">
        <v>248</v>
      </c>
      <c r="K58" s="23">
        <v>12977510</v>
      </c>
      <c r="L58" s="16" t="s">
        <v>243</v>
      </c>
      <c r="M58" s="23">
        <v>9982700</v>
      </c>
      <c r="N58" s="16" t="s">
        <v>248</v>
      </c>
      <c r="O58" s="23">
        <v>12977510</v>
      </c>
      <c r="P58" s="23">
        <v>9982700</v>
      </c>
      <c r="Q58" s="23">
        <v>0</v>
      </c>
      <c r="R58" s="23">
        <v>0</v>
      </c>
      <c r="S58" s="26">
        <v>0</v>
      </c>
      <c r="T58" s="16" t="s">
        <v>256</v>
      </c>
      <c r="U58" s="16" t="s">
        <v>170</v>
      </c>
      <c r="V58" s="16" t="s">
        <v>260</v>
      </c>
      <c r="W58" s="26" t="s">
        <v>170</v>
      </c>
      <c r="X58" s="26">
        <v>1</v>
      </c>
      <c r="Y58" s="16" t="s">
        <v>170</v>
      </c>
      <c r="Z58" s="16" t="s">
        <v>170</v>
      </c>
      <c r="AA58" s="26" t="s">
        <v>170</v>
      </c>
      <c r="AB58" s="26" t="s">
        <v>170</v>
      </c>
      <c r="AC58" s="16" t="s">
        <v>170</v>
      </c>
    </row>
    <row r="59">
      <c r="A59" s="16" t="s">
        <v>32</v>
      </c>
      <c r="B59" s="16" t="s">
        <v>34</v>
      </c>
      <c r="C59" s="16" t="s">
        <v>35</v>
      </c>
      <c r="D59" s="16" t="s">
        <v>90</v>
      </c>
      <c r="E59" s="16" t="s">
        <v>158</v>
      </c>
      <c r="F59" s="16" t="s">
        <v>224</v>
      </c>
      <c r="G59" s="16" t="s">
        <v>170</v>
      </c>
      <c r="H59" s="16" t="s">
        <v>243</v>
      </c>
      <c r="I59" s="23">
        <v>15603000</v>
      </c>
      <c r="J59" s="16" t="s">
        <v>248</v>
      </c>
      <c r="K59" s="23">
        <v>20283900</v>
      </c>
      <c r="L59" s="16" t="s">
        <v>243</v>
      </c>
      <c r="M59" s="23">
        <v>15603000</v>
      </c>
      <c r="N59" s="16" t="s">
        <v>248</v>
      </c>
      <c r="O59" s="23">
        <v>20283900</v>
      </c>
      <c r="P59" s="23">
        <v>15603000</v>
      </c>
      <c r="Q59" s="23">
        <v>0</v>
      </c>
      <c r="R59" s="23">
        <v>0</v>
      </c>
      <c r="S59" s="26">
        <v>0</v>
      </c>
      <c r="T59" s="16" t="s">
        <v>256</v>
      </c>
      <c r="U59" s="16" t="s">
        <v>170</v>
      </c>
      <c r="V59" s="16" t="s">
        <v>260</v>
      </c>
      <c r="W59" s="26" t="s">
        <v>170</v>
      </c>
      <c r="X59" s="26">
        <v>1</v>
      </c>
      <c r="Y59" s="16" t="s">
        <v>170</v>
      </c>
      <c r="Z59" s="16" t="s">
        <v>170</v>
      </c>
      <c r="AA59" s="26" t="s">
        <v>170</v>
      </c>
      <c r="AB59" s="26" t="s">
        <v>170</v>
      </c>
      <c r="AC59" s="16" t="s">
        <v>170</v>
      </c>
    </row>
    <row r="60">
      <c r="A60" s="16" t="s">
        <v>32</v>
      </c>
      <c r="B60" s="16" t="s">
        <v>34</v>
      </c>
      <c r="C60" s="16" t="s">
        <v>35</v>
      </c>
      <c r="D60" s="16" t="s">
        <v>91</v>
      </c>
      <c r="E60" s="16" t="s">
        <v>159</v>
      </c>
      <c r="F60" s="16" t="s">
        <v>225</v>
      </c>
      <c r="G60" s="16" t="s">
        <v>170</v>
      </c>
      <c r="H60" s="16" t="s">
        <v>243</v>
      </c>
      <c r="I60" s="23">
        <v>8738600</v>
      </c>
      <c r="J60" s="16" t="s">
        <v>248</v>
      </c>
      <c r="K60" s="23">
        <v>11360180</v>
      </c>
      <c r="L60" s="16" t="s">
        <v>243</v>
      </c>
      <c r="M60" s="23">
        <v>8738600</v>
      </c>
      <c r="N60" s="16" t="s">
        <v>248</v>
      </c>
      <c r="O60" s="23">
        <v>11360180</v>
      </c>
      <c r="P60" s="23">
        <v>8738600</v>
      </c>
      <c r="Q60" s="23">
        <v>0</v>
      </c>
      <c r="R60" s="23">
        <v>0</v>
      </c>
      <c r="S60" s="26">
        <v>0</v>
      </c>
      <c r="T60" s="16" t="s">
        <v>256</v>
      </c>
      <c r="U60" s="16" t="s">
        <v>170</v>
      </c>
      <c r="V60" s="16" t="s">
        <v>260</v>
      </c>
      <c r="W60" s="26" t="s">
        <v>170</v>
      </c>
      <c r="X60" s="26">
        <v>1</v>
      </c>
      <c r="Y60" s="16" t="s">
        <v>170</v>
      </c>
      <c r="Z60" s="16" t="s">
        <v>170</v>
      </c>
      <c r="AA60" s="26" t="s">
        <v>170</v>
      </c>
      <c r="AB60" s="26" t="s">
        <v>170</v>
      </c>
      <c r="AC60" s="16" t="s">
        <v>170</v>
      </c>
    </row>
    <row r="61">
      <c r="A61" s="16" t="s">
        <v>32</v>
      </c>
      <c r="B61" s="16" t="s">
        <v>34</v>
      </c>
      <c r="C61" s="16" t="s">
        <v>35</v>
      </c>
      <c r="D61" s="16" t="s">
        <v>92</v>
      </c>
      <c r="E61" s="16" t="s">
        <v>160</v>
      </c>
      <c r="F61" s="16" t="s">
        <v>226</v>
      </c>
      <c r="G61" s="16" t="s">
        <v>170</v>
      </c>
      <c r="H61" s="16" t="s">
        <v>243</v>
      </c>
      <c r="I61" s="23">
        <v>23380000</v>
      </c>
      <c r="J61" s="16" t="s">
        <v>248</v>
      </c>
      <c r="K61" s="23">
        <v>30394000</v>
      </c>
      <c r="L61" s="16" t="s">
        <v>243</v>
      </c>
      <c r="M61" s="23">
        <v>23380000</v>
      </c>
      <c r="N61" s="16" t="s">
        <v>248</v>
      </c>
      <c r="O61" s="23">
        <v>30394000</v>
      </c>
      <c r="P61" s="23">
        <v>23380000</v>
      </c>
      <c r="Q61" s="23">
        <v>0</v>
      </c>
      <c r="R61" s="23">
        <v>0</v>
      </c>
      <c r="S61" s="26">
        <v>0</v>
      </c>
      <c r="T61" s="16" t="s">
        <v>256</v>
      </c>
      <c r="U61" s="16" t="s">
        <v>170</v>
      </c>
      <c r="V61" s="16" t="s">
        <v>260</v>
      </c>
      <c r="W61" s="26" t="s">
        <v>170</v>
      </c>
      <c r="X61" s="26">
        <v>1</v>
      </c>
      <c r="Y61" s="16" t="s">
        <v>170</v>
      </c>
      <c r="Z61" s="16" t="s">
        <v>170</v>
      </c>
      <c r="AA61" s="26" t="s">
        <v>170</v>
      </c>
      <c r="AB61" s="26" t="s">
        <v>170</v>
      </c>
      <c r="AC61" s="16" t="s">
        <v>170</v>
      </c>
    </row>
    <row r="62">
      <c r="A62" s="16" t="s">
        <v>32</v>
      </c>
      <c r="B62" s="16" t="s">
        <v>34</v>
      </c>
      <c r="C62" s="16" t="s">
        <v>35</v>
      </c>
      <c r="D62" s="16" t="s">
        <v>93</v>
      </c>
      <c r="E62" s="16" t="s">
        <v>161</v>
      </c>
      <c r="F62" s="16" t="s">
        <v>227</v>
      </c>
      <c r="G62" s="16" t="s">
        <v>170</v>
      </c>
      <c r="H62" s="16" t="s">
        <v>243</v>
      </c>
      <c r="I62" s="23">
        <v>16797000</v>
      </c>
      <c r="J62" s="16" t="s">
        <v>248</v>
      </c>
      <c r="K62" s="23">
        <v>21836100</v>
      </c>
      <c r="L62" s="16" t="s">
        <v>243</v>
      </c>
      <c r="M62" s="23">
        <v>16797000</v>
      </c>
      <c r="N62" s="16" t="s">
        <v>248</v>
      </c>
      <c r="O62" s="23">
        <v>21836100</v>
      </c>
      <c r="P62" s="23">
        <v>16797000</v>
      </c>
      <c r="Q62" s="23">
        <v>0</v>
      </c>
      <c r="R62" s="23">
        <v>0</v>
      </c>
      <c r="S62" s="26">
        <v>0</v>
      </c>
      <c r="T62" s="16" t="s">
        <v>256</v>
      </c>
      <c r="U62" s="16" t="s">
        <v>170</v>
      </c>
      <c r="V62" s="16" t="s">
        <v>260</v>
      </c>
      <c r="W62" s="26" t="s">
        <v>170</v>
      </c>
      <c r="X62" s="26">
        <v>1</v>
      </c>
      <c r="Y62" s="16" t="s">
        <v>170</v>
      </c>
      <c r="Z62" s="16" t="s">
        <v>170</v>
      </c>
      <c r="AA62" s="26" t="s">
        <v>170</v>
      </c>
      <c r="AB62" s="26" t="s">
        <v>170</v>
      </c>
      <c r="AC62" s="16" t="s">
        <v>170</v>
      </c>
    </row>
    <row r="63">
      <c r="A63" s="16" t="s">
        <v>32</v>
      </c>
      <c r="B63" s="16" t="s">
        <v>34</v>
      </c>
      <c r="C63" s="16" t="s">
        <v>35</v>
      </c>
      <c r="D63" s="16" t="s">
        <v>94</v>
      </c>
      <c r="E63" s="16" t="s">
        <v>162</v>
      </c>
      <c r="F63" s="16" t="s">
        <v>228</v>
      </c>
      <c r="G63" s="16" t="s">
        <v>170</v>
      </c>
      <c r="H63" s="16" t="s">
        <v>243</v>
      </c>
      <c r="I63" s="23">
        <v>42137800</v>
      </c>
      <c r="J63" s="16" t="s">
        <v>248</v>
      </c>
      <c r="K63" s="23">
        <v>54779140</v>
      </c>
      <c r="L63" s="16" t="s">
        <v>243</v>
      </c>
      <c r="M63" s="23">
        <v>42137800</v>
      </c>
      <c r="N63" s="16" t="s">
        <v>248</v>
      </c>
      <c r="O63" s="23">
        <v>54779140</v>
      </c>
      <c r="P63" s="23">
        <v>42137800</v>
      </c>
      <c r="Q63" s="23">
        <v>0</v>
      </c>
      <c r="R63" s="23">
        <v>0</v>
      </c>
      <c r="S63" s="26">
        <v>0</v>
      </c>
      <c r="T63" s="16" t="s">
        <v>257</v>
      </c>
      <c r="U63" s="16" t="s">
        <v>257</v>
      </c>
      <c r="V63" s="16" t="s">
        <v>257</v>
      </c>
      <c r="W63" s="26" t="s">
        <v>170</v>
      </c>
      <c r="X63" s="26">
        <v>1</v>
      </c>
      <c r="Y63" s="16" t="s">
        <v>170</v>
      </c>
      <c r="Z63" s="16" t="s">
        <v>170</v>
      </c>
      <c r="AA63" s="26" t="s">
        <v>170</v>
      </c>
      <c r="AB63" s="26" t="s">
        <v>170</v>
      </c>
      <c r="AC63" s="16" t="s">
        <v>170</v>
      </c>
    </row>
    <row r="64">
      <c r="A64" s="16" t="s">
        <v>32</v>
      </c>
      <c r="B64" s="16" t="s">
        <v>34</v>
      </c>
      <c r="C64" s="16" t="s">
        <v>35</v>
      </c>
      <c r="D64" s="16" t="s">
        <v>95</v>
      </c>
      <c r="E64" s="16" t="s">
        <v>163</v>
      </c>
      <c r="F64" s="16" t="s">
        <v>229</v>
      </c>
      <c r="G64" s="16" t="s">
        <v>170</v>
      </c>
      <c r="H64" s="16" t="s">
        <v>243</v>
      </c>
      <c r="I64" s="23">
        <v>21016000</v>
      </c>
      <c r="J64" s="16" t="s">
        <v>248</v>
      </c>
      <c r="K64" s="23">
        <v>27320800</v>
      </c>
      <c r="L64" s="16" t="s">
        <v>243</v>
      </c>
      <c r="M64" s="23">
        <v>21016000</v>
      </c>
      <c r="N64" s="16" t="s">
        <v>248</v>
      </c>
      <c r="O64" s="23">
        <v>27320800</v>
      </c>
      <c r="P64" s="23">
        <v>21016000</v>
      </c>
      <c r="Q64" s="23">
        <v>0</v>
      </c>
      <c r="R64" s="23">
        <v>0</v>
      </c>
      <c r="S64" s="26">
        <v>0</v>
      </c>
      <c r="T64" s="16" t="s">
        <v>257</v>
      </c>
      <c r="U64" s="16" t="s">
        <v>257</v>
      </c>
      <c r="V64" s="16" t="s">
        <v>257</v>
      </c>
      <c r="W64" s="26" t="s">
        <v>170</v>
      </c>
      <c r="X64" s="26">
        <v>1</v>
      </c>
      <c r="Y64" s="16" t="s">
        <v>170</v>
      </c>
      <c r="Z64" s="16" t="s">
        <v>170</v>
      </c>
      <c r="AA64" s="26" t="s">
        <v>170</v>
      </c>
      <c r="AB64" s="26" t="s">
        <v>170</v>
      </c>
      <c r="AC64" s="16" t="s">
        <v>170</v>
      </c>
    </row>
    <row r="65">
      <c r="A65" s="16" t="s">
        <v>32</v>
      </c>
      <c r="B65" s="16" t="s">
        <v>34</v>
      </c>
      <c r="C65" s="16" t="s">
        <v>35</v>
      </c>
      <c r="D65" s="16" t="s">
        <v>96</v>
      </c>
      <c r="E65" s="16" t="s">
        <v>164</v>
      </c>
      <c r="F65" s="16" t="s">
        <v>230</v>
      </c>
      <c r="G65" s="16" t="s">
        <v>170</v>
      </c>
      <c r="H65" s="16" t="s">
        <v>243</v>
      </c>
      <c r="I65" s="23">
        <v>17475000</v>
      </c>
      <c r="J65" s="16" t="s">
        <v>248</v>
      </c>
      <c r="K65" s="23">
        <v>22717500</v>
      </c>
      <c r="L65" s="16" t="s">
        <v>243</v>
      </c>
      <c r="M65" s="23">
        <v>17475000</v>
      </c>
      <c r="N65" s="16" t="s">
        <v>248</v>
      </c>
      <c r="O65" s="23">
        <v>22717500</v>
      </c>
      <c r="P65" s="23">
        <v>17475000</v>
      </c>
      <c r="Q65" s="23">
        <v>0</v>
      </c>
      <c r="R65" s="23">
        <v>0</v>
      </c>
      <c r="S65" s="26">
        <v>0</v>
      </c>
      <c r="T65" s="16" t="s">
        <v>257</v>
      </c>
      <c r="U65" s="16" t="s">
        <v>257</v>
      </c>
      <c r="V65" s="16" t="s">
        <v>257</v>
      </c>
      <c r="W65" s="26" t="s">
        <v>170</v>
      </c>
      <c r="X65" s="26">
        <v>1</v>
      </c>
      <c r="Y65" s="16" t="s">
        <v>170</v>
      </c>
      <c r="Z65" s="16" t="s">
        <v>170</v>
      </c>
      <c r="AA65" s="26" t="s">
        <v>170</v>
      </c>
      <c r="AB65" s="26" t="s">
        <v>170</v>
      </c>
      <c r="AC65" s="16" t="s">
        <v>170</v>
      </c>
    </row>
    <row r="66">
      <c r="A66" s="16" t="s">
        <v>32</v>
      </c>
      <c r="B66" s="16" t="s">
        <v>34</v>
      </c>
      <c r="C66" s="16" t="s">
        <v>35</v>
      </c>
      <c r="D66" s="16" t="s">
        <v>97</v>
      </c>
      <c r="E66" s="16" t="s">
        <v>165</v>
      </c>
      <c r="F66" s="16" t="s">
        <v>231</v>
      </c>
      <c r="G66" s="16" t="s">
        <v>170</v>
      </c>
      <c r="H66" s="16" t="s">
        <v>243</v>
      </c>
      <c r="I66" s="23">
        <v>44918500</v>
      </c>
      <c r="J66" s="16" t="s">
        <v>248</v>
      </c>
      <c r="K66" s="23">
        <v>58394050</v>
      </c>
      <c r="L66" s="16" t="s">
        <v>243</v>
      </c>
      <c r="M66" s="23">
        <v>44918500</v>
      </c>
      <c r="N66" s="16" t="s">
        <v>248</v>
      </c>
      <c r="O66" s="23">
        <v>58394050</v>
      </c>
      <c r="P66" s="23">
        <v>44918500</v>
      </c>
      <c r="Q66" s="23">
        <v>0</v>
      </c>
      <c r="R66" s="23">
        <v>0</v>
      </c>
      <c r="S66" s="26">
        <v>0</v>
      </c>
      <c r="T66" s="16" t="s">
        <v>257</v>
      </c>
      <c r="U66" s="16" t="s">
        <v>257</v>
      </c>
      <c r="V66" s="16" t="s">
        <v>257</v>
      </c>
      <c r="W66" s="26" t="s">
        <v>170</v>
      </c>
      <c r="X66" s="26">
        <v>1</v>
      </c>
      <c r="Y66" s="16" t="s">
        <v>170</v>
      </c>
      <c r="Z66" s="16" t="s">
        <v>170</v>
      </c>
      <c r="AA66" s="26" t="s">
        <v>170</v>
      </c>
      <c r="AB66" s="26" t="s">
        <v>170</v>
      </c>
      <c r="AC66" s="16" t="s">
        <v>170</v>
      </c>
    </row>
    <row r="67">
      <c r="A67" s="16" t="s">
        <v>32</v>
      </c>
      <c r="B67" s="16" t="s">
        <v>34</v>
      </c>
      <c r="C67" s="16" t="s">
        <v>35</v>
      </c>
      <c r="D67" s="16" t="s">
        <v>98</v>
      </c>
      <c r="E67" s="16" t="s">
        <v>166</v>
      </c>
      <c r="F67" s="16" t="s">
        <v>232</v>
      </c>
      <c r="G67" s="16" t="s">
        <v>170</v>
      </c>
      <c r="H67" s="16" t="s">
        <v>243</v>
      </c>
      <c r="I67" s="23">
        <v>4868400</v>
      </c>
      <c r="J67" s="16" t="s">
        <v>248</v>
      </c>
      <c r="K67" s="23">
        <v>6328920</v>
      </c>
      <c r="L67" s="16" t="s">
        <v>243</v>
      </c>
      <c r="M67" s="23">
        <v>4868400</v>
      </c>
      <c r="N67" s="16" t="s">
        <v>248</v>
      </c>
      <c r="O67" s="23">
        <v>6328920</v>
      </c>
      <c r="P67" s="23">
        <v>4868400</v>
      </c>
      <c r="Q67" s="23">
        <v>0</v>
      </c>
      <c r="R67" s="23">
        <v>0</v>
      </c>
      <c r="S67" s="26">
        <v>0</v>
      </c>
      <c r="T67" s="16" t="s">
        <v>257</v>
      </c>
      <c r="U67" s="16" t="s">
        <v>257</v>
      </c>
      <c r="V67" s="16" t="s">
        <v>257</v>
      </c>
      <c r="W67" s="26" t="s">
        <v>170</v>
      </c>
      <c r="X67" s="26">
        <v>1</v>
      </c>
      <c r="Y67" s="16" t="s">
        <v>170</v>
      </c>
      <c r="Z67" s="16" t="s">
        <v>170</v>
      </c>
      <c r="AA67" s="26" t="s">
        <v>170</v>
      </c>
      <c r="AB67" s="26" t="s">
        <v>170</v>
      </c>
      <c r="AC67" s="16" t="s">
        <v>170</v>
      </c>
    </row>
    <row r="68">
      <c r="A68" s="16" t="s">
        <v>32</v>
      </c>
      <c r="B68" s="16" t="s">
        <v>34</v>
      </c>
      <c r="C68" s="16" t="s">
        <v>35</v>
      </c>
      <c r="D68" s="16" t="s">
        <v>99</v>
      </c>
      <c r="E68" s="16" t="s">
        <v>167</v>
      </c>
      <c r="F68" s="16" t="s">
        <v>233</v>
      </c>
      <c r="G68" s="16" t="s">
        <v>170</v>
      </c>
      <c r="H68" s="16" t="s">
        <v>243</v>
      </c>
      <c r="I68" s="23">
        <v>19075700</v>
      </c>
      <c r="J68" s="16" t="s">
        <v>248</v>
      </c>
      <c r="K68" s="23">
        <v>24798410</v>
      </c>
      <c r="L68" s="16" t="s">
        <v>243</v>
      </c>
      <c r="M68" s="23">
        <v>19075700</v>
      </c>
      <c r="N68" s="16" t="s">
        <v>248</v>
      </c>
      <c r="O68" s="23">
        <v>24798410</v>
      </c>
      <c r="P68" s="23">
        <v>19075700</v>
      </c>
      <c r="Q68" s="23">
        <v>0</v>
      </c>
      <c r="R68" s="23">
        <v>0</v>
      </c>
      <c r="S68" s="26">
        <v>0</v>
      </c>
      <c r="T68" s="16" t="s">
        <v>256</v>
      </c>
      <c r="U68" s="16" t="s">
        <v>170</v>
      </c>
      <c r="V68" s="16" t="s">
        <v>260</v>
      </c>
      <c r="W68" s="26" t="s">
        <v>170</v>
      </c>
      <c r="X68" s="26">
        <v>1</v>
      </c>
      <c r="Y68" s="16" t="s">
        <v>170</v>
      </c>
      <c r="Z68" s="16" t="s">
        <v>170</v>
      </c>
      <c r="AA68" s="26" t="s">
        <v>170</v>
      </c>
      <c r="AB68" s="26" t="s">
        <v>170</v>
      </c>
      <c r="AC68" s="16" t="s">
        <v>170</v>
      </c>
    </row>
    <row r="69">
      <c r="A69" s="16" t="s">
        <v>32</v>
      </c>
      <c r="B69" s="16" t="s">
        <v>34</v>
      </c>
      <c r="C69" s="16" t="s">
        <v>35</v>
      </c>
      <c r="D69" s="16" t="s">
        <v>100</v>
      </c>
      <c r="E69" s="16" t="s">
        <v>168</v>
      </c>
      <c r="F69" s="16" t="s">
        <v>234</v>
      </c>
      <c r="G69" s="16" t="s">
        <v>170</v>
      </c>
      <c r="H69" s="16" t="s">
        <v>243</v>
      </c>
      <c r="I69" s="23">
        <v>5675400</v>
      </c>
      <c r="J69" s="16" t="s">
        <v>248</v>
      </c>
      <c r="K69" s="23">
        <v>7378020</v>
      </c>
      <c r="L69" s="16" t="s">
        <v>243</v>
      </c>
      <c r="M69" s="23">
        <v>5675400</v>
      </c>
      <c r="N69" s="16" t="s">
        <v>248</v>
      </c>
      <c r="O69" s="23">
        <v>7378020</v>
      </c>
      <c r="P69" s="23">
        <v>5675400</v>
      </c>
      <c r="Q69" s="23">
        <v>0</v>
      </c>
      <c r="R69" s="23">
        <v>0</v>
      </c>
      <c r="S69" s="26">
        <v>0</v>
      </c>
      <c r="T69" s="16" t="s">
        <v>256</v>
      </c>
      <c r="U69" s="16" t="s">
        <v>170</v>
      </c>
      <c r="V69" s="16" t="s">
        <v>260</v>
      </c>
      <c r="W69" s="26" t="s">
        <v>170</v>
      </c>
      <c r="X69" s="26">
        <v>1</v>
      </c>
      <c r="Y69" s="16" t="s">
        <v>170</v>
      </c>
      <c r="Z69" s="16" t="s">
        <v>170</v>
      </c>
      <c r="AA69" s="26" t="s">
        <v>170</v>
      </c>
      <c r="AB69" s="26" t="s">
        <v>170</v>
      </c>
      <c r="AC69" s="16" t="s">
        <v>170</v>
      </c>
    </row>
    <row r="70">
      <c r="A70" s="16" t="s">
        <v>32</v>
      </c>
      <c r="B70" s="16" t="s">
        <v>34</v>
      </c>
      <c r="C70" s="16" t="s">
        <v>35</v>
      </c>
      <c r="D70" s="16" t="s">
        <v>101</v>
      </c>
      <c r="E70" s="16" t="s">
        <v>169</v>
      </c>
      <c r="F70" s="16" t="s">
        <v>235</v>
      </c>
      <c r="G70" s="16" t="s">
        <v>170</v>
      </c>
      <c r="H70" s="16" t="s">
        <v>243</v>
      </c>
      <c r="I70" s="23">
        <v>10501800</v>
      </c>
      <c r="J70" s="16" t="s">
        <v>248</v>
      </c>
      <c r="K70" s="23">
        <v>13652340</v>
      </c>
      <c r="L70" s="16" t="s">
        <v>243</v>
      </c>
      <c r="M70" s="23">
        <v>10501800</v>
      </c>
      <c r="N70" s="16" t="s">
        <v>248</v>
      </c>
      <c r="O70" s="23">
        <v>13652340</v>
      </c>
      <c r="P70" s="23">
        <v>10501800</v>
      </c>
      <c r="Q70" s="23">
        <v>0</v>
      </c>
      <c r="R70" s="23">
        <v>0</v>
      </c>
      <c r="S70" s="26">
        <v>0</v>
      </c>
      <c r="T70" s="16" t="s">
        <v>256</v>
      </c>
      <c r="U70" s="16" t="s">
        <v>170</v>
      </c>
      <c r="V70" s="16" t="s">
        <v>260</v>
      </c>
      <c r="W70" s="26" t="s">
        <v>170</v>
      </c>
      <c r="X70" s="26">
        <v>1</v>
      </c>
      <c r="Y70" s="16" t="s">
        <v>170</v>
      </c>
      <c r="Z70" s="16" t="s">
        <v>170</v>
      </c>
      <c r="AA70" s="26" t="s">
        <v>170</v>
      </c>
      <c r="AB70" s="26" t="s">
        <v>170</v>
      </c>
      <c r="AC70" s="16" t="s">
        <v>170</v>
      </c>
    </row>
    <row r="71">
      <c r="A71" s="16" t="s">
        <v>33</v>
      </c>
      <c r="B71" s="16" t="s">
        <v>34</v>
      </c>
      <c r="C71" s="16" t="s">
        <v>35</v>
      </c>
      <c r="D71" s="16" t="s">
        <v>102</v>
      </c>
      <c r="E71" s="16" t="s">
        <v>170</v>
      </c>
      <c r="F71" s="16" t="s">
        <v>236</v>
      </c>
      <c r="G71" s="16" t="s">
        <v>239</v>
      </c>
      <c r="H71" s="16" t="s">
        <v>244</v>
      </c>
      <c r="I71" s="23">
        <v>3172104.872855943</v>
      </c>
      <c r="J71" s="16" t="s">
        <v>249</v>
      </c>
      <c r="K71" s="23">
        <v>634420.9745711887</v>
      </c>
      <c r="L71" s="16" t="s">
        <v>244</v>
      </c>
      <c r="M71" s="23">
        <v>3172104.872855943</v>
      </c>
      <c r="N71" s="16" t="s">
        <v>249</v>
      </c>
      <c r="O71" s="23">
        <v>634420.9745711887</v>
      </c>
      <c r="P71" s="23">
        <v>3171855.90389947</v>
      </c>
      <c r="Q71" s="23">
        <v>248.9689564734</v>
      </c>
      <c r="R71" s="23">
        <v>0</v>
      </c>
      <c r="S71" s="26">
        <v>0</v>
      </c>
      <c r="T71" s="16" t="s">
        <v>170</v>
      </c>
      <c r="U71" s="16" t="s">
        <v>170</v>
      </c>
      <c r="V71" s="16" t="s">
        <v>170</v>
      </c>
      <c r="W71" s="26" t="s">
        <v>170</v>
      </c>
      <c r="X71" s="26">
        <v>1</v>
      </c>
      <c r="Y71" s="16" t="s">
        <v>170</v>
      </c>
      <c r="Z71" s="16" t="s">
        <v>170</v>
      </c>
      <c r="AA71" s="26" t="s">
        <v>170</v>
      </c>
      <c r="AB71" s="26" t="s">
        <v>170</v>
      </c>
      <c r="AC71" s="16" t="s">
        <v>266</v>
      </c>
    </row>
    <row r="72">
      <c r="A72" s="16" t="s">
        <v>33</v>
      </c>
      <c r="B72" s="16" t="s">
        <v>34</v>
      </c>
      <c r="C72" s="16" t="s">
        <v>35</v>
      </c>
      <c r="D72" s="16" t="s">
        <v>102</v>
      </c>
      <c r="E72" s="16" t="s">
        <v>170</v>
      </c>
      <c r="F72" s="16" t="s">
        <v>236</v>
      </c>
      <c r="G72" s="16" t="s">
        <v>240</v>
      </c>
      <c r="H72" s="16" t="s">
        <v>244</v>
      </c>
      <c r="I72" s="23">
        <v>2414.8334076744004</v>
      </c>
      <c r="J72" s="16" t="s">
        <v>250</v>
      </c>
      <c r="K72" s="23">
        <v>724.4500223023201</v>
      </c>
      <c r="L72" s="16" t="s">
        <v>244</v>
      </c>
      <c r="M72" s="23">
        <v>2414.8334076744004</v>
      </c>
      <c r="N72" s="16" t="s">
        <v>250</v>
      </c>
      <c r="O72" s="23">
        <v>724.4500223023201</v>
      </c>
      <c r="P72" s="23">
        <v>2414.6647388708</v>
      </c>
      <c r="Q72" s="23">
        <v>0.1686688036</v>
      </c>
      <c r="R72" s="23">
        <v>0</v>
      </c>
      <c r="S72" s="26">
        <v>0</v>
      </c>
      <c r="T72" s="16" t="s">
        <v>170</v>
      </c>
      <c r="U72" s="16" t="s">
        <v>170</v>
      </c>
      <c r="V72" s="16" t="s">
        <v>170</v>
      </c>
      <c r="W72" s="26" t="s">
        <v>170</v>
      </c>
      <c r="X72" s="26">
        <v>1</v>
      </c>
      <c r="Y72" s="16" t="s">
        <v>170</v>
      </c>
      <c r="Z72" s="16" t="s">
        <v>170</v>
      </c>
      <c r="AA72" s="26" t="s">
        <v>170</v>
      </c>
      <c r="AB72" s="26" t="s">
        <v>170</v>
      </c>
      <c r="AC72" s="16" t="s">
        <v>267</v>
      </c>
    </row>
    <row r="73">
      <c r="A73" s="16" t="s">
        <v>33</v>
      </c>
      <c r="B73" s="16" t="s">
        <v>34</v>
      </c>
      <c r="C73" s="16" t="s">
        <v>35</v>
      </c>
      <c r="D73" s="16" t="s">
        <v>102</v>
      </c>
      <c r="E73" s="16" t="s">
        <v>170</v>
      </c>
      <c r="F73" s="16" t="s">
        <v>236</v>
      </c>
      <c r="G73" s="16" t="s">
        <v>241</v>
      </c>
      <c r="H73" s="16" t="s">
        <v>244</v>
      </c>
      <c r="I73" s="23">
        <v>6857008.831828227</v>
      </c>
      <c r="J73" s="16" t="s">
        <v>249</v>
      </c>
      <c r="K73" s="23">
        <v>1371401.7663656455</v>
      </c>
      <c r="L73" s="16" t="s">
        <v>244</v>
      </c>
      <c r="M73" s="23">
        <v>6857008.831828227</v>
      </c>
      <c r="N73" s="16" t="s">
        <v>249</v>
      </c>
      <c r="O73" s="23">
        <v>1371401.7663656455</v>
      </c>
      <c r="P73" s="23">
        <v>6856455.43136165</v>
      </c>
      <c r="Q73" s="23">
        <v>553.4004665767</v>
      </c>
      <c r="R73" s="23">
        <v>0</v>
      </c>
      <c r="S73" s="26">
        <v>0</v>
      </c>
      <c r="T73" s="16" t="s">
        <v>170</v>
      </c>
      <c r="U73" s="16" t="s">
        <v>170</v>
      </c>
      <c r="V73" s="16" t="s">
        <v>170</v>
      </c>
      <c r="W73" s="26" t="s">
        <v>170</v>
      </c>
      <c r="X73" s="26">
        <v>1</v>
      </c>
      <c r="Y73" s="16" t="s">
        <v>170</v>
      </c>
      <c r="Z73" s="16" t="s">
        <v>170</v>
      </c>
      <c r="AA73" s="26" t="s">
        <v>170</v>
      </c>
      <c r="AB73" s="26" t="s">
        <v>170</v>
      </c>
      <c r="AC73" s="16" t="s">
        <v>268</v>
      </c>
    </row>
    <row r="74">
      <c r="A74" s="16" t="s">
        <v>33</v>
      </c>
      <c r="B74" s="16" t="s">
        <v>34</v>
      </c>
      <c r="C74" s="16" t="s">
        <v>35</v>
      </c>
      <c r="D74" s="16" t="s">
        <v>103</v>
      </c>
      <c r="E74" s="16" t="s">
        <v>170</v>
      </c>
      <c r="F74" s="16" t="s">
        <v>237</v>
      </c>
      <c r="G74" s="16" t="s">
        <v>242</v>
      </c>
      <c r="H74" s="16" t="s">
        <v>245</v>
      </c>
      <c r="I74" s="23">
        <v>35042873</v>
      </c>
      <c r="J74" s="16" t="s">
        <v>2</v>
      </c>
      <c r="K74" s="23">
        <v>0</v>
      </c>
      <c r="L74" s="16" t="s">
        <v>245</v>
      </c>
      <c r="M74" s="23">
        <v>35042873</v>
      </c>
      <c r="N74" s="16" t="s">
        <v>2</v>
      </c>
      <c r="O74" s="23">
        <v>0</v>
      </c>
      <c r="P74" s="23">
        <v>35042873</v>
      </c>
      <c r="Q74" s="23">
        <v>0</v>
      </c>
      <c r="R74" s="23">
        <v>0</v>
      </c>
      <c r="S74" s="26">
        <v>0</v>
      </c>
      <c r="T74" s="16" t="s">
        <v>170</v>
      </c>
      <c r="U74" s="16" t="s">
        <v>170</v>
      </c>
      <c r="V74" s="16" t="s">
        <v>170</v>
      </c>
      <c r="W74" s="26" t="s">
        <v>170</v>
      </c>
      <c r="X74" s="26">
        <v>1</v>
      </c>
      <c r="Y74" s="16" t="s">
        <v>170</v>
      </c>
      <c r="Z74" s="16" t="s">
        <v>170</v>
      </c>
      <c r="AA74" s="26" t="s">
        <v>170</v>
      </c>
      <c r="AB74" s="26" t="s">
        <v>170</v>
      </c>
      <c r="AC74" s="16" t="s">
        <v>269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 right="0.3937007874015748" top="0.3937007874015748" bottom="0.3937007874015748" header="0.1968503937007874" footer="0.1968503937007874"/>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codeName="Sheet7">
    <pageSetUpPr fitToPage="1"/>
  </sheetPr>
  <dimension ref="A1:Y5"/>
  <sheetViews>
    <sheetView view="pageBreakPreview" zoomScaleNormal="100" zoomScaleSheetLayoutView="100" workbookViewId="0">
      <selection sqref="A1"/>
    </sheetView>
  </sheetViews>
  <sheetFormatPr defaultRowHeight="11.25"/>
  <cols>
    <col min="1" max="1" width="12.625" style="1" customWidth="1"/>
    <col min="2" max="2" width="10.5" bestFit="1" style="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bestFit="1" style="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ustomWidth="1"/>
  </cols>
  <sheetData>
    <row r="1">
      <c r="A1" s="1" t="s">
        <v>0</v>
      </c>
      <c r="B1" s="3" t="s">
        <v>4</v>
      </c>
      <c r="Z1" s="13"/>
      <c r="AA1" s="13"/>
      <c r="AK1" s="13"/>
      <c r="AL1" s="13"/>
    </row>
    <row r="2">
      <c r="A2" s="1" t="s">
        <v>1</v>
      </c>
      <c r="B2" s="4">
        <v>46234</v>
      </c>
      <c r="D2" s="1" t="s">
        <v>7</v>
      </c>
      <c r="F2" s="1" t="s">
        <v>10</v>
      </c>
      <c r="G2" s="1" t="s">
        <v>12</v>
      </c>
    </row>
    <row r="3" hidden="1">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customFormat="1" ht="11.25" customHeight="1">
      <c r="A4" s="2" t="s">
        <v>3</v>
      </c>
      <c r="B4" s="2" t="s">
        <v>5</v>
      </c>
      <c r="C4" s="2" t="s">
        <v>6</v>
      </c>
      <c r="D4" s="5" t="s">
        <v>8</v>
      </c>
      <c r="E4" s="5" t="s">
        <v>9</v>
      </c>
      <c r="F4" s="2" t="s">
        <v>11</v>
      </c>
      <c r="G4" s="5" t="s">
        <v>13</v>
      </c>
      <c r="H4" s="6" t="s">
        <v>14</v>
      </c>
      <c r="I4" s="6"/>
      <c r="J4" s="6" t="s">
        <v>17</v>
      </c>
      <c r="K4" s="6"/>
      <c r="L4" s="6" t="s">
        <v>18</v>
      </c>
      <c r="M4" s="8" t="s">
        <v>19</v>
      </c>
      <c r="N4" s="10" t="s">
        <v>20</v>
      </c>
      <c r="O4" s="10" t="s">
        <v>21</v>
      </c>
      <c r="P4" s="10" t="s">
        <v>22</v>
      </c>
      <c r="Q4" s="10" t="s">
        <v>23</v>
      </c>
      <c r="R4" s="12" t="s">
        <v>24</v>
      </c>
      <c r="S4" s="12" t="s">
        <v>25</v>
      </c>
      <c r="T4" s="2" t="s">
        <v>26</v>
      </c>
      <c r="U4" s="6" t="s">
        <v>27</v>
      </c>
      <c r="V4" s="8" t="s">
        <v>28</v>
      </c>
      <c r="W4" s="8" t="s">
        <v>29</v>
      </c>
      <c r="X4" s="8" t="s">
        <v>30</v>
      </c>
      <c r="Y4" s="8" t="s">
        <v>31</v>
      </c>
    </row>
    <row r="5" customFormat="1" ht="22.5">
      <c r="A5" s="2"/>
      <c r="B5" s="2"/>
      <c r="C5" s="2"/>
      <c r="D5" s="5"/>
      <c r="E5" s="5"/>
      <c r="F5" s="5"/>
      <c r="G5" s="5"/>
      <c r="H5" s="7" t="s">
        <v>15</v>
      </c>
      <c r="I5" s="7" t="s">
        <v>16</v>
      </c>
      <c r="J5" s="7" t="s">
        <v>15</v>
      </c>
      <c r="K5" s="7" t="s">
        <v>16</v>
      </c>
      <c r="L5" s="6"/>
      <c r="M5" s="9"/>
      <c r="N5" s="11"/>
      <c r="O5" s="11"/>
      <c r="P5" s="11"/>
      <c r="Q5" s="11"/>
      <c r="R5" s="12"/>
      <c r="S5" s="12"/>
      <c r="T5" s="2"/>
      <c r="U5" s="6"/>
      <c r="V5" s="9"/>
      <c r="W5" s="9"/>
      <c r="X5" s="9"/>
      <c r="Y5" s="9"/>
    </row>
  </sheetData>
  <mergeCells count="23">
    <mergeCell ref="A4:A5"/>
    <mergeCell ref="B4:B5"/>
    <mergeCell ref="C4:C5"/>
    <mergeCell ref="D4:D5"/>
    <mergeCell ref="E4:E5"/>
    <mergeCell ref="N4:N5"/>
    <mergeCell ref="O4:O5"/>
    <mergeCell ref="P4:P5"/>
    <mergeCell ref="M4:M5"/>
    <mergeCell ref="F4:F5"/>
    <mergeCell ref="G4:G5"/>
    <mergeCell ref="H4:I4"/>
    <mergeCell ref="J4:K4"/>
    <mergeCell ref="L4:L5"/>
    <mergeCell ref="U4:U5"/>
    <mergeCell ref="V4:V5"/>
    <mergeCell ref="Q4:Q5"/>
    <mergeCell ref="R4:R5"/>
    <mergeCell ref="S4:S5"/>
    <mergeCell ref="T4:T5"/>
    <mergeCell ref="W4:W5"/>
    <mergeCell ref="Y4:Y5"/>
    <mergeCell ref="X4:X5"/>
  </mergeCells>
  <phoneticPr fontId="4"/>
  <pageMargins left="0.3937007874015748" right="0.3937007874015748" top="0.3937007874015748" bottom="0.3937007874015748" header="0.1968503937007874" footer="0.1968503937007874"/>
  <pageSetup paperSize="8" scale="55" fitToHeight="0" pageOrder="overThenDown" orientation="landscape" r:id="rId1"/>
  <headerFooter>
    <oddFooter>&amp;P / &amp;N ページ</oddFooter>
  </headerFooter>
  <colBreaks count="1" manualBreakCount="1">
    <brk id="25" max="1048575" man="1"/>
  </colBreaks>
</worksheet>
</file>